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9" activeTab="1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32"/>
  <c r="D32" s="1"/>
  <c r="B40"/>
  <c r="D40" s="1"/>
  <c r="B48"/>
  <c r="D48" s="1"/>
  <c r="Q48" s="1"/>
  <c r="B56"/>
  <c r="D56" s="1"/>
  <c r="B76"/>
  <c r="D76" s="1"/>
  <c r="B88"/>
  <c r="D88" s="1"/>
  <c r="B3"/>
  <c r="D3" s="1"/>
  <c r="B7"/>
  <c r="D7" s="1"/>
  <c r="B11"/>
  <c r="D11" s="1"/>
  <c r="Q11" s="1"/>
  <c r="B15"/>
  <c r="D15" s="1"/>
  <c r="B19"/>
  <c r="D19" s="1"/>
  <c r="B23"/>
  <c r="D23" s="1"/>
  <c r="B27"/>
  <c r="D27" s="1"/>
  <c r="Q27" s="1"/>
  <c r="B31"/>
  <c r="D31" s="1"/>
  <c r="B35"/>
  <c r="D35" s="1"/>
  <c r="B39"/>
  <c r="D39" s="1"/>
  <c r="B43"/>
  <c r="D43" s="1"/>
  <c r="Q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8"/>
  <c r="D8" s="1"/>
  <c r="B16"/>
  <c r="D16" s="1"/>
  <c r="B24"/>
  <c r="D24" s="1"/>
  <c r="B36"/>
  <c r="D36" s="1"/>
  <c r="B44"/>
  <c r="D44" s="1"/>
  <c r="B64"/>
  <c r="D64" s="1"/>
  <c r="B68"/>
  <c r="D68" s="1"/>
  <c r="B84"/>
  <c r="D84" s="1"/>
  <c r="B92"/>
  <c r="D92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12"/>
  <c r="D12" s="1"/>
  <c r="B20"/>
  <c r="D20" s="1"/>
  <c r="B28"/>
  <c r="D28" s="1"/>
  <c r="Q28" s="1"/>
  <c r="B52"/>
  <c r="D52" s="1"/>
  <c r="B60"/>
  <c r="D60" s="1"/>
  <c r="B72"/>
  <c r="D72" s="1"/>
  <c r="Q72" s="1"/>
  <c r="B80"/>
  <c r="D80" s="1"/>
  <c r="B96"/>
  <c r="D96" s="1"/>
  <c r="Q96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6" i="81" l="1"/>
  <c r="Q59"/>
  <c r="Q4"/>
  <c r="Q91"/>
  <c r="Q75"/>
  <c r="Q61"/>
  <c r="Q24"/>
  <c r="Q16"/>
  <c r="Q64"/>
  <c r="T2" i="82"/>
  <c r="T2" i="79"/>
  <c r="DM99" i="11"/>
  <c r="Q20" i="81"/>
  <c r="Q68"/>
  <c r="Q32"/>
  <c r="Q80"/>
  <c r="Q84"/>
  <c r="Q36"/>
  <c r="Q95"/>
  <c r="Q79"/>
  <c r="Q63"/>
  <c r="Q47"/>
  <c r="Q31"/>
  <c r="Q15"/>
  <c r="Q52"/>
  <c r="Q83"/>
  <c r="Q67"/>
  <c r="Q51"/>
  <c r="Q35"/>
  <c r="Q19"/>
  <c r="Q3"/>
  <c r="Q60"/>
  <c r="Q12"/>
  <c r="Q44"/>
  <c r="Q92"/>
  <c r="Q76"/>
  <c r="Q87"/>
  <c r="Q71"/>
  <c r="Q55"/>
  <c r="Q39"/>
  <c r="Q23"/>
  <c r="Q7"/>
  <c r="Q56"/>
  <c r="Q88"/>
  <c r="Q40"/>
  <c r="Q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K99" i="29"/>
  <c r="AB97" i="63"/>
  <c r="AB93"/>
  <c r="AB85"/>
  <c r="AB97" i="62"/>
  <c r="AB89"/>
  <c r="AB85"/>
  <c r="AB81"/>
  <c r="AB77"/>
  <c r="AB73"/>
  <c r="AB69"/>
  <c r="AB65"/>
  <c r="AB61"/>
  <c r="AB53"/>
  <c r="AB49"/>
  <c r="AB33"/>
  <c r="AB29"/>
  <c r="AB5"/>
  <c r="AB80" i="61"/>
  <c r="AB72"/>
  <c r="AB68"/>
  <c r="AB60"/>
  <c r="AB56"/>
  <c r="AB28"/>
  <c r="AB93"/>
  <c r="AB89"/>
  <c r="AB81"/>
  <c r="AB77"/>
  <c r="AB73"/>
  <c r="AA6" i="63"/>
  <c r="AA73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F72"/>
  <c r="U71"/>
  <c r="F71"/>
  <c r="U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U55"/>
  <c r="F55"/>
  <c r="U54"/>
  <c r="F54"/>
  <c r="U53"/>
  <c r="N53"/>
  <c r="U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U13"/>
  <c r="N13"/>
  <c r="U12"/>
  <c r="F12"/>
  <c r="U11"/>
  <c r="F11"/>
  <c r="U10"/>
  <c r="F10"/>
  <c r="U9"/>
  <c r="U8"/>
  <c r="U7"/>
  <c r="N7"/>
  <c r="F7"/>
  <c r="U6"/>
  <c r="N6"/>
  <c r="F6"/>
  <c r="U5"/>
  <c r="N5"/>
  <c r="U4"/>
  <c r="F4"/>
  <c r="U3"/>
  <c r="L99"/>
  <c r="A1"/>
  <c r="L99" i="81" l="1"/>
  <c r="F99"/>
  <c r="O99"/>
  <c r="I99"/>
  <c r="C99"/>
  <c r="F59" i="62"/>
  <c r="F29" i="56"/>
  <c r="F93" i="63"/>
  <c r="C99"/>
  <c r="B99" i="61"/>
  <c r="F68" i="56"/>
  <c r="F53"/>
  <c r="C99"/>
  <c r="B99"/>
  <c r="F41" i="55"/>
  <c r="C99"/>
  <c r="F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O98"/>
  <c r="V24" i="56"/>
  <c r="V26"/>
  <c r="O35"/>
  <c r="V40"/>
  <c r="V42"/>
  <c r="O51"/>
  <c r="V40" i="57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3"/>
  <c r="V66"/>
  <c r="V82"/>
  <c r="O15" i="56"/>
  <c r="V36"/>
  <c r="O47"/>
  <c r="V52"/>
  <c r="V94"/>
  <c r="V12" i="55"/>
  <c r="V28"/>
  <c r="V44"/>
  <c r="V60"/>
  <c r="V11" i="56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77"/>
  <c r="O7"/>
  <c r="O23"/>
  <c r="V28"/>
  <c r="V39"/>
  <c r="V44"/>
  <c r="V63"/>
  <c r="J99" i="55"/>
  <c r="N24"/>
  <c r="O24" s="1"/>
  <c r="N40"/>
  <c r="O40" s="1"/>
  <c r="N56"/>
  <c r="O56" s="1"/>
  <c r="V38" i="58"/>
  <c r="V41"/>
  <c r="V54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F3" i="56"/>
  <c r="F99" s="1"/>
  <c r="V5"/>
  <c r="V9"/>
  <c r="V21"/>
  <c r="V25"/>
  <c r="V29"/>
  <c r="V41"/>
  <c r="V45"/>
  <c r="V65"/>
  <c r="V69"/>
  <c r="V81"/>
  <c r="V85"/>
  <c r="N3" i="57"/>
  <c r="V33" i="58"/>
  <c r="O65"/>
  <c r="N3" i="56"/>
  <c r="G88" i="57"/>
  <c r="N90"/>
  <c r="F91"/>
  <c r="K99" i="58"/>
  <c r="U99"/>
  <c r="F9"/>
  <c r="F17"/>
  <c r="V26"/>
  <c r="V58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27"/>
  <c r="V16"/>
  <c r="O45" i="56"/>
  <c r="V49"/>
  <c r="V61"/>
  <c r="V33"/>
  <c r="O12" i="55"/>
  <c r="O65" i="56"/>
  <c r="O94"/>
  <c r="O70" i="55"/>
  <c r="P99" i="81"/>
  <c r="O96" i="56"/>
  <c r="O88"/>
  <c r="K99" i="81"/>
  <c r="M99" s="1"/>
  <c r="H99"/>
  <c r="J99" s="1"/>
  <c r="O48" i="57"/>
  <c r="O64"/>
  <c r="E99" i="81"/>
  <c r="G99" s="1"/>
  <c r="B99"/>
  <c r="D99" s="1"/>
  <c r="O78" i="56"/>
  <c r="O66"/>
  <c r="O62"/>
  <c r="O54"/>
  <c r="O46"/>
  <c r="O30"/>
  <c r="O26"/>
  <c r="O10"/>
  <c r="O78" i="55"/>
  <c r="O74"/>
  <c r="O66"/>
  <c r="V27" i="56"/>
  <c r="O86"/>
  <c r="V18"/>
  <c r="G96" i="55"/>
  <c r="G86"/>
  <c r="G50"/>
  <c r="V50" s="1"/>
  <c r="O38"/>
  <c r="O30"/>
  <c r="O20"/>
  <c r="O9"/>
  <c r="O70" i="56"/>
  <c r="O40"/>
  <c r="O93"/>
  <c r="O85"/>
  <c r="O57"/>
  <c r="O53"/>
  <c r="V37"/>
  <c r="O29"/>
  <c r="O25"/>
  <c r="O17"/>
  <c r="O13"/>
  <c r="G94" i="55"/>
  <c r="O94" s="1"/>
  <c r="G90"/>
  <c r="V90" s="1"/>
  <c r="G62"/>
  <c r="V62" s="1"/>
  <c r="V51"/>
  <c r="O46"/>
  <c r="O14"/>
  <c r="O57" i="58"/>
  <c r="O93"/>
  <c r="O45"/>
  <c r="O25"/>
  <c r="G90" i="57"/>
  <c r="V90" s="1"/>
  <c r="G74"/>
  <c r="V74" s="1"/>
  <c r="G70"/>
  <c r="V70" s="1"/>
  <c r="G58"/>
  <c r="V58" s="1"/>
  <c r="O44"/>
  <c r="G38"/>
  <c r="V38" s="1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2" l="1"/>
  <c r="O58" i="57"/>
  <c r="O70"/>
  <c r="O25"/>
  <c r="O11" i="58"/>
  <c r="O9" i="57"/>
  <c r="O38"/>
  <c r="Q99" i="81"/>
  <c r="O96" i="55"/>
  <c r="V96"/>
  <c r="V86"/>
  <c r="O86"/>
  <c r="O4" i="56"/>
  <c r="V94" i="55"/>
  <c r="O90"/>
  <c r="O49"/>
  <c r="O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N8" i="78"/>
  <c r="I58"/>
  <c r="O30"/>
  <c r="P67"/>
  <c r="O24"/>
  <c r="J4"/>
  <c r="I51"/>
  <c r="N61"/>
  <c r="L31"/>
  <c r="I98"/>
  <c r="H64"/>
  <c r="H98"/>
  <c r="O46"/>
  <c r="G83"/>
  <c r="J93"/>
  <c r="K81"/>
  <c r="B74"/>
  <c r="B49"/>
  <c r="H22"/>
  <c r="J6"/>
  <c r="H76"/>
  <c r="L96"/>
  <c r="J49"/>
  <c r="N82"/>
  <c r="G57"/>
  <c r="G12"/>
  <c r="P77"/>
  <c r="N10"/>
  <c r="N9"/>
  <c r="G25"/>
  <c r="N52"/>
  <c r="G65"/>
  <c r="L58"/>
  <c r="J51"/>
  <c r="K60"/>
  <c r="N78"/>
  <c r="O9"/>
  <c r="L89"/>
  <c r="K80"/>
  <c r="J38"/>
  <c r="N63"/>
  <c r="G18"/>
  <c r="L35"/>
  <c r="N66"/>
  <c r="H69"/>
  <c r="H94"/>
  <c r="H4"/>
  <c r="J81"/>
  <c r="N55"/>
  <c r="N44"/>
  <c r="J48"/>
  <c r="K90"/>
  <c r="H50"/>
  <c r="O76"/>
  <c r="K72"/>
  <c r="H82"/>
  <c r="B94"/>
  <c r="L69"/>
  <c r="G14"/>
  <c r="K98"/>
  <c r="H21"/>
  <c r="P53"/>
  <c r="K79"/>
  <c r="I61"/>
  <c r="B47"/>
  <c r="L74"/>
  <c r="J71"/>
  <c r="I90"/>
  <c r="O35"/>
  <c r="Q39"/>
  <c r="L16"/>
  <c r="H96"/>
  <c r="O88"/>
  <c r="I45"/>
  <c r="J40"/>
  <c r="N35"/>
  <c r="Q13"/>
  <c r="O61"/>
  <c r="B58"/>
  <c r="K48"/>
  <c r="K43"/>
  <c r="P40"/>
  <c r="I39"/>
  <c r="H75"/>
  <c r="I78"/>
  <c r="I9"/>
  <c r="J79"/>
  <c r="Q89"/>
  <c r="P61"/>
  <c r="N12"/>
  <c r="G63"/>
  <c r="Q34"/>
  <c r="J10"/>
  <c r="Q23"/>
  <c r="K9"/>
  <c r="P71"/>
  <c r="K13"/>
  <c r="P58"/>
  <c r="Q58"/>
  <c r="N33"/>
  <c r="L19"/>
  <c r="D1"/>
  <c r="L85"/>
  <c r="B27"/>
  <c r="Q87"/>
  <c r="P5"/>
  <c r="O79"/>
  <c r="Q38"/>
  <c r="I91"/>
  <c r="J67"/>
  <c r="J19"/>
  <c r="L71"/>
  <c r="P28"/>
  <c r="N69"/>
  <c r="G92"/>
  <c r="O54"/>
  <c r="Q97"/>
  <c r="L30"/>
  <c r="P27"/>
  <c r="Q29"/>
  <c r="K74"/>
  <c r="H2"/>
  <c r="G7"/>
  <c r="N54"/>
  <c r="Q73"/>
  <c r="N51"/>
  <c r="Q24"/>
  <c r="K36"/>
  <c r="K82"/>
  <c r="O59"/>
  <c r="L48"/>
  <c r="H97"/>
  <c r="P95"/>
  <c r="P31"/>
  <c r="I5"/>
  <c r="K32"/>
  <c r="O38"/>
  <c r="K59"/>
  <c r="O83"/>
  <c r="K49"/>
  <c r="J94"/>
  <c r="I70"/>
  <c r="J35"/>
  <c r="B43"/>
  <c r="L54"/>
  <c r="P8"/>
  <c r="B59"/>
  <c r="K4"/>
  <c r="B96"/>
  <c r="K69"/>
  <c r="B21"/>
  <c r="L53"/>
  <c r="G27"/>
  <c r="J7"/>
  <c r="H45"/>
  <c r="I93"/>
  <c r="G41"/>
  <c r="K11"/>
  <c r="B2"/>
  <c r="O43"/>
  <c r="P18"/>
  <c r="P96"/>
  <c r="B79"/>
  <c r="N30"/>
  <c r="Q41"/>
  <c r="K25"/>
  <c r="H47"/>
  <c r="O37"/>
  <c r="I77"/>
  <c r="K53"/>
  <c r="N39"/>
  <c r="P91"/>
  <c r="O14"/>
  <c r="B82"/>
  <c r="B5"/>
  <c r="K33"/>
  <c r="B8"/>
  <c r="Q93"/>
  <c r="O26"/>
  <c r="J72"/>
  <c r="B81"/>
  <c r="P70"/>
  <c r="I18"/>
  <c r="P29"/>
  <c r="L70"/>
  <c r="P62"/>
  <c r="H83"/>
  <c r="E1"/>
  <c r="J53"/>
  <c r="Q56"/>
  <c r="J87"/>
  <c r="I46"/>
  <c r="K19"/>
  <c r="Q8"/>
  <c r="P32"/>
  <c r="J90"/>
  <c r="K41"/>
  <c r="Q70"/>
  <c r="L90"/>
  <c r="Q54"/>
  <c r="N53"/>
  <c r="N72"/>
  <c r="H57"/>
  <c r="L60"/>
  <c r="N3"/>
  <c r="G51"/>
  <c r="P97"/>
  <c r="B22"/>
  <c r="P3"/>
  <c r="K8"/>
  <c r="K67"/>
  <c r="G23"/>
  <c r="H15"/>
  <c r="N41"/>
  <c r="Q28"/>
  <c r="B29"/>
  <c r="J31"/>
  <c r="N90"/>
  <c r="H26"/>
  <c r="G52"/>
  <c r="G38"/>
  <c r="B52"/>
  <c r="N32"/>
  <c r="O91"/>
  <c r="I35"/>
  <c r="H11"/>
  <c r="Q48"/>
  <c r="Q26"/>
  <c r="P84"/>
  <c r="J27"/>
  <c r="P11"/>
  <c r="L93"/>
  <c r="K73"/>
  <c r="G97"/>
  <c r="K30"/>
  <c r="O33"/>
  <c r="G24"/>
  <c r="I49"/>
  <c r="K7"/>
  <c r="P90"/>
  <c r="K83"/>
  <c r="L44"/>
  <c r="Q40"/>
  <c r="J65"/>
  <c r="B91"/>
  <c r="B60"/>
  <c r="K52"/>
  <c r="J22"/>
  <c r="O7"/>
  <c r="H44"/>
  <c r="G60"/>
  <c r="Q35"/>
  <c r="K77"/>
  <c r="O80"/>
  <c r="K5"/>
  <c r="H54"/>
  <c r="Q42"/>
  <c r="Q31"/>
  <c r="Q98"/>
  <c r="N83"/>
  <c r="P54"/>
  <c r="N88"/>
  <c r="N16"/>
  <c r="P45"/>
  <c r="G47"/>
  <c r="I17"/>
  <c r="L59"/>
  <c r="I80"/>
  <c r="K88"/>
  <c r="L62"/>
  <c r="O17"/>
  <c r="I24"/>
  <c r="O67"/>
  <c r="G68"/>
  <c r="N94"/>
  <c r="H93"/>
  <c r="G82"/>
  <c r="O39"/>
  <c r="I31"/>
  <c r="B88"/>
  <c r="O60"/>
  <c r="O19"/>
  <c r="H84"/>
  <c r="P74"/>
  <c r="I21"/>
  <c r="I41"/>
  <c r="B63"/>
  <c r="B32"/>
  <c r="H17"/>
  <c r="L81"/>
  <c r="B75"/>
  <c r="N64"/>
  <c r="P17"/>
  <c r="P55"/>
  <c r="H80"/>
  <c r="Q76"/>
  <c r="B93"/>
  <c r="I65"/>
  <c r="I86"/>
  <c r="G5"/>
  <c r="H56"/>
  <c r="B71"/>
  <c r="I36"/>
  <c r="P4"/>
  <c r="N71"/>
  <c r="H38"/>
  <c r="K62"/>
  <c r="J96"/>
  <c r="G54"/>
  <c r="H78"/>
  <c r="I97"/>
  <c r="Q37"/>
  <c r="B66"/>
  <c r="O10"/>
  <c r="O97"/>
  <c r="J15"/>
  <c r="B65"/>
  <c r="B30"/>
  <c r="N62"/>
  <c r="P21"/>
  <c r="P24"/>
  <c r="O21"/>
  <c r="O22"/>
  <c r="O73"/>
  <c r="Q79"/>
  <c r="O27"/>
  <c r="Q45"/>
  <c r="K68"/>
  <c r="I83"/>
  <c r="K23"/>
  <c r="B68"/>
  <c r="O20"/>
  <c r="H37"/>
  <c r="N84"/>
  <c r="J13"/>
  <c r="O56"/>
  <c r="L55"/>
  <c r="K20"/>
  <c r="B62"/>
  <c r="J16"/>
  <c r="L36"/>
  <c r="I62"/>
  <c r="I30"/>
  <c r="L80"/>
  <c r="J11"/>
  <c r="O23"/>
  <c r="P43"/>
  <c r="I27"/>
  <c r="L95"/>
  <c r="N68"/>
  <c r="H24"/>
  <c r="I89"/>
  <c r="L14"/>
  <c r="H8"/>
  <c r="B6"/>
  <c r="L7"/>
  <c r="P14"/>
  <c r="J5"/>
  <c r="Q66"/>
  <c r="B48"/>
  <c r="K10"/>
  <c r="H92"/>
  <c r="G20"/>
  <c r="B56"/>
  <c r="J23"/>
  <c r="Q86"/>
  <c r="O48"/>
  <c r="H27"/>
  <c r="I57"/>
  <c r="K34"/>
  <c r="N21"/>
  <c r="G50"/>
  <c r="I20"/>
  <c r="Q10"/>
  <c r="J70"/>
  <c r="L4"/>
  <c r="P81"/>
  <c r="B78"/>
  <c r="I22"/>
  <c r="O6"/>
  <c r="G69"/>
  <c r="J18"/>
  <c r="N95"/>
  <c r="L17"/>
  <c r="G95"/>
  <c r="K94"/>
  <c r="L82"/>
  <c r="L46"/>
  <c r="H89"/>
  <c r="K35"/>
  <c r="G72"/>
  <c r="Q90"/>
  <c r="G85"/>
  <c r="I66"/>
  <c r="K66"/>
  <c r="P79"/>
  <c r="K61"/>
  <c r="N75"/>
  <c r="Q49"/>
  <c r="J58"/>
  <c r="I73"/>
  <c r="J24"/>
  <c r="G81"/>
  <c r="Q80"/>
  <c r="I79"/>
  <c r="O32"/>
  <c r="L45"/>
  <c r="J32"/>
  <c r="P35"/>
  <c r="O15"/>
  <c r="K84"/>
  <c r="Q88"/>
  <c r="I72"/>
  <c r="P68"/>
  <c r="I96"/>
  <c r="G93"/>
  <c r="I63"/>
  <c r="P88"/>
  <c r="J52"/>
  <c r="O50"/>
  <c r="K37"/>
  <c r="O84"/>
  <c r="I53"/>
  <c r="P30"/>
  <c r="Q47"/>
  <c r="N86"/>
  <c r="H18"/>
  <c r="P60"/>
  <c r="G87"/>
  <c r="N50"/>
  <c r="I6"/>
  <c r="J44"/>
  <c r="P76"/>
  <c r="K45"/>
  <c r="N98"/>
  <c r="L37"/>
  <c r="Q94"/>
  <c r="J78"/>
  <c r="B95"/>
  <c r="J56"/>
  <c r="I42"/>
  <c r="I84"/>
  <c r="K31"/>
  <c r="J25"/>
  <c r="Q95"/>
  <c r="B97"/>
  <c r="G32"/>
  <c r="K21"/>
  <c r="B61"/>
  <c r="B86"/>
  <c r="O94"/>
  <c r="N49"/>
  <c r="L12"/>
  <c r="P48"/>
  <c r="B14"/>
  <c r="N97"/>
  <c r="J80"/>
  <c r="B46"/>
  <c r="H58"/>
  <c r="P36"/>
  <c r="O68"/>
  <c r="L15"/>
  <c r="P41"/>
  <c r="N31"/>
  <c r="L77"/>
  <c r="G30"/>
  <c r="G98"/>
  <c r="L41"/>
  <c r="O36"/>
  <c r="B80"/>
  <c r="Q84"/>
  <c r="Q69"/>
  <c r="I67"/>
  <c r="B70"/>
  <c r="Q61"/>
  <c r="Q3"/>
  <c r="J17"/>
  <c r="L91"/>
  <c r="K87"/>
  <c r="P50"/>
  <c r="I15"/>
  <c r="B13"/>
  <c r="Q7"/>
  <c r="J42"/>
  <c r="K46"/>
  <c r="L79"/>
  <c r="G71"/>
  <c r="N45"/>
  <c r="B26"/>
  <c r="Q19"/>
  <c r="I14"/>
  <c r="O55"/>
  <c r="H23"/>
  <c r="G26"/>
  <c r="N23"/>
  <c r="K85"/>
  <c r="H32"/>
  <c r="I38"/>
  <c r="H46"/>
  <c r="Q17"/>
  <c r="B85"/>
  <c r="G49"/>
  <c r="P34"/>
  <c r="N81"/>
  <c r="N38"/>
  <c r="P73"/>
  <c r="P19"/>
  <c r="K44"/>
  <c r="O74"/>
  <c r="G31"/>
  <c r="P39"/>
  <c r="N48"/>
  <c r="K57"/>
  <c r="L86"/>
  <c r="B45"/>
  <c r="J77"/>
  <c r="G59"/>
  <c r="L72"/>
  <c r="P78"/>
  <c r="L28"/>
  <c r="G91"/>
  <c r="I52"/>
  <c r="K54"/>
  <c r="N76"/>
  <c r="I94"/>
  <c r="G78"/>
  <c r="J12"/>
  <c r="B89"/>
  <c r="P63"/>
  <c r="L56"/>
  <c r="H86"/>
  <c r="G35"/>
  <c r="N89"/>
  <c r="Q50"/>
  <c r="Q85"/>
  <c r="L8"/>
  <c r="J30"/>
  <c r="Q44"/>
  <c r="O75"/>
  <c r="P86"/>
  <c r="N59"/>
  <c r="B57"/>
  <c r="G29"/>
  <c r="N24"/>
  <c r="N65"/>
  <c r="G84"/>
  <c r="O51"/>
  <c r="H5"/>
  <c r="G77"/>
  <c r="N6"/>
  <c r="B18"/>
  <c r="G11"/>
  <c r="B16"/>
  <c r="L66"/>
  <c r="J88"/>
  <c r="K92"/>
  <c r="H49"/>
  <c r="G34"/>
  <c r="N56"/>
  <c r="N60"/>
  <c r="G62"/>
  <c r="P16"/>
  <c r="K29"/>
  <c r="B31"/>
  <c r="H48"/>
  <c r="J59"/>
  <c r="I95"/>
  <c r="B15"/>
  <c r="L84"/>
  <c r="L10"/>
  <c r="Q46"/>
  <c r="G46"/>
  <c r="G8"/>
  <c r="J14"/>
  <c r="B20"/>
  <c r="L25"/>
  <c r="J34"/>
  <c r="I68"/>
  <c r="G53"/>
  <c r="O92"/>
  <c r="K65"/>
  <c r="Q67"/>
  <c r="O31"/>
  <c r="O5"/>
  <c r="Q63"/>
  <c r="Q5"/>
  <c r="B3"/>
  <c r="G2"/>
  <c r="K15"/>
  <c r="B9"/>
  <c r="G67"/>
  <c r="Q91"/>
  <c r="G86"/>
  <c r="B24"/>
  <c r="N43"/>
  <c r="H77"/>
  <c r="J41"/>
  <c r="B11"/>
  <c r="G33"/>
  <c r="P87"/>
  <c r="H35"/>
  <c r="P80"/>
  <c r="B42"/>
  <c r="H81"/>
  <c r="L68"/>
  <c r="O11"/>
  <c r="P25"/>
  <c r="O58"/>
  <c r="O13"/>
  <c r="P64"/>
  <c r="N74"/>
  <c r="P38"/>
  <c r="Q32"/>
  <c r="N27"/>
  <c r="O69"/>
  <c r="L67"/>
  <c r="G36"/>
  <c r="K18"/>
  <c r="L61"/>
  <c r="I85"/>
  <c r="Q9"/>
  <c r="G76"/>
  <c r="O57"/>
  <c r="P56"/>
  <c r="H10"/>
  <c r="B38"/>
  <c r="P57"/>
  <c r="N37"/>
  <c r="I54"/>
  <c r="B12"/>
  <c r="H72"/>
  <c r="B64"/>
  <c r="K39"/>
  <c r="L40"/>
  <c r="N85"/>
  <c r="O81"/>
  <c r="J20"/>
  <c r="L22"/>
  <c r="N15"/>
  <c r="I48"/>
  <c r="K16"/>
  <c r="I16"/>
  <c r="J54"/>
  <c r="O93"/>
  <c r="L38"/>
  <c r="P51"/>
  <c r="B92"/>
  <c r="I28"/>
  <c r="G40"/>
  <c r="Q12"/>
  <c r="Q55"/>
  <c r="N58"/>
  <c r="H36"/>
  <c r="I44"/>
  <c r="H39"/>
  <c r="O4"/>
  <c r="H19"/>
  <c r="L24"/>
  <c r="L20"/>
  <c r="B90"/>
  <c r="O53"/>
  <c r="N34"/>
  <c r="Q64"/>
  <c r="I23"/>
  <c r="P15"/>
  <c r="H70"/>
  <c r="Q25"/>
  <c r="J50"/>
  <c r="N57"/>
  <c r="Q52"/>
  <c r="N17"/>
  <c r="H74"/>
  <c r="P6"/>
  <c r="P82"/>
  <c r="H60"/>
  <c r="K58"/>
  <c r="H73"/>
  <c r="I92"/>
  <c r="J62"/>
  <c r="P59"/>
  <c r="P98"/>
  <c r="Q53"/>
  <c r="J82"/>
  <c r="N20"/>
  <c r="J83"/>
  <c r="P33"/>
  <c r="P94"/>
  <c r="O96"/>
  <c r="G66"/>
  <c r="L34"/>
  <c r="G90"/>
  <c r="Q77"/>
  <c r="O71"/>
  <c r="B83"/>
  <c r="O62"/>
  <c r="K56"/>
  <c r="L9"/>
  <c r="N46"/>
  <c r="Q59"/>
  <c r="Q83"/>
  <c r="P52"/>
  <c r="P44"/>
  <c r="I69"/>
  <c r="H61"/>
  <c r="H66"/>
  <c r="O90"/>
  <c r="J26"/>
  <c r="H14"/>
  <c r="Q30"/>
  <c r="I3"/>
  <c r="O82"/>
  <c r="N47"/>
  <c r="K71"/>
  <c r="H42"/>
  <c r="J39"/>
  <c r="G61"/>
  <c r="P22"/>
  <c r="N13"/>
  <c r="I19"/>
  <c r="K38"/>
  <c r="G64"/>
  <c r="Q22"/>
  <c r="L52"/>
  <c r="O63"/>
  <c r="I87"/>
  <c r="K47"/>
  <c r="L47"/>
  <c r="L88"/>
  <c r="N28"/>
  <c r="K63"/>
  <c r="H52"/>
  <c r="J69"/>
  <c r="I32"/>
  <c r="H95"/>
  <c r="N29"/>
  <c r="Q36"/>
  <c r="H16"/>
  <c r="K6"/>
  <c r="I12"/>
  <c r="N40"/>
  <c r="K93"/>
  <c r="Q43"/>
  <c r="H6"/>
  <c r="H67"/>
  <c r="O52"/>
  <c r="N96"/>
  <c r="L49"/>
  <c r="K42"/>
  <c r="J43"/>
  <c r="O44"/>
  <c r="G3"/>
  <c r="J37"/>
  <c r="Q72"/>
  <c r="P47"/>
  <c r="P72"/>
  <c r="N70"/>
  <c r="I82"/>
  <c r="P69"/>
  <c r="L21"/>
  <c r="L51"/>
  <c r="J36"/>
  <c r="H30"/>
  <c r="I40"/>
  <c r="K12"/>
  <c r="O34"/>
  <c r="G15"/>
  <c r="K40"/>
  <c r="Q75"/>
  <c r="N42"/>
  <c r="H68"/>
  <c r="Q6"/>
  <c r="G19"/>
  <c r="B51"/>
  <c r="B17"/>
  <c r="Q57"/>
  <c r="B76"/>
  <c r="H41"/>
  <c r="L98"/>
  <c r="K89"/>
  <c r="B7"/>
  <c r="Q20"/>
  <c r="I74"/>
  <c r="J84"/>
  <c r="G17"/>
  <c r="H31"/>
  <c r="J8"/>
  <c r="O86"/>
  <c r="G43"/>
  <c r="O49"/>
  <c r="J57"/>
  <c r="J92"/>
  <c r="K28"/>
  <c r="H34"/>
  <c r="I33"/>
  <c r="N5"/>
  <c r="L11"/>
  <c r="K75"/>
  <c r="N22"/>
  <c r="Q78"/>
  <c r="O72"/>
  <c r="P23"/>
  <c r="P9"/>
  <c r="K26"/>
  <c r="L42"/>
  <c r="Q11"/>
  <c r="J9"/>
  <c r="B44"/>
  <c r="B36"/>
  <c r="Q74"/>
  <c r="O12"/>
  <c r="J45"/>
  <c r="G58"/>
  <c r="N87"/>
  <c r="B50"/>
  <c r="B25"/>
  <c r="G55"/>
  <c r="L73"/>
  <c r="H9"/>
  <c r="C1"/>
  <c r="G21"/>
  <c r="L97"/>
  <c r="J66"/>
  <c r="L39"/>
  <c r="I56"/>
  <c r="H51"/>
  <c r="Q68"/>
  <c r="H13"/>
  <c r="B33"/>
  <c r="K27"/>
  <c r="B53"/>
  <c r="L63"/>
  <c r="J91"/>
  <c r="H71"/>
  <c r="L64"/>
  <c r="P85"/>
  <c r="K64"/>
  <c r="J55"/>
  <c r="J29"/>
  <c r="I7"/>
  <c r="P66"/>
  <c r="Q92"/>
  <c r="H43"/>
  <c r="Q62"/>
  <c r="H55"/>
  <c r="B54"/>
  <c r="O64"/>
  <c r="O41"/>
  <c r="B87"/>
  <c r="I55"/>
  <c r="B40"/>
  <c r="G89"/>
  <c r="B77"/>
  <c r="J21"/>
  <c r="O77"/>
  <c r="O45"/>
  <c r="O66"/>
  <c r="H33"/>
  <c r="B10"/>
  <c r="L3"/>
  <c r="B69"/>
  <c r="N14"/>
  <c r="G9"/>
  <c r="J3"/>
  <c r="H87"/>
  <c r="J74"/>
  <c r="G45"/>
  <c r="K17"/>
  <c r="K24"/>
  <c r="I71"/>
  <c r="G28"/>
  <c r="O18"/>
  <c r="J97"/>
  <c r="B73"/>
  <c r="L78"/>
  <c r="Q16"/>
  <c r="B19"/>
  <c r="L26"/>
  <c r="H53"/>
  <c r="I34"/>
  <c r="O87"/>
  <c r="L32"/>
  <c r="O29"/>
  <c r="B4"/>
  <c r="O98"/>
  <c r="I11"/>
  <c r="I13"/>
  <c r="G74"/>
  <c r="K95"/>
  <c r="H40"/>
  <c r="P49"/>
  <c r="P93"/>
  <c r="J28"/>
  <c r="G42"/>
  <c r="I76"/>
  <c r="L57"/>
  <c r="N7"/>
  <c r="L6"/>
  <c r="N11"/>
  <c r="O70"/>
  <c r="N79"/>
  <c r="G39"/>
  <c r="O78"/>
  <c r="G94"/>
  <c r="L75"/>
  <c r="N19"/>
  <c r="G75"/>
  <c r="H63"/>
  <c r="B41"/>
  <c r="J85"/>
  <c r="G88"/>
  <c r="J68"/>
  <c r="B28"/>
  <c r="L33"/>
  <c r="B55"/>
  <c r="Q33"/>
  <c r="K50"/>
  <c r="Q60"/>
  <c r="P7"/>
  <c r="Q18"/>
  <c r="I47"/>
  <c r="O16"/>
  <c r="H88"/>
  <c r="O85"/>
  <c r="B84"/>
  <c r="O25"/>
  <c r="N26"/>
  <c r="J63"/>
  <c r="B98"/>
  <c r="P10"/>
  <c r="H20"/>
  <c r="O47"/>
  <c r="H12"/>
  <c r="H79"/>
  <c r="O40"/>
  <c r="N93"/>
  <c r="G6"/>
  <c r="L18"/>
  <c r="I29"/>
  <c r="P12"/>
  <c r="O3"/>
  <c r="Q96"/>
  <c r="H7"/>
  <c r="P83"/>
  <c r="J64"/>
  <c r="B35"/>
  <c r="K76"/>
  <c r="L29"/>
  <c r="Q82"/>
  <c r="G73"/>
  <c r="L92"/>
  <c r="G48"/>
  <c r="J46"/>
  <c r="I60"/>
  <c r="L50"/>
  <c r="I59"/>
  <c r="H3"/>
  <c r="G70"/>
  <c r="B67"/>
  <c r="P37"/>
  <c r="K91"/>
  <c r="J61"/>
  <c r="G44"/>
  <c r="K86"/>
  <c r="H62"/>
  <c r="B37"/>
  <c r="N91"/>
  <c r="G4"/>
  <c r="O42"/>
  <c r="H90"/>
  <c r="L13"/>
  <c r="N92"/>
  <c r="L5"/>
  <c r="O65"/>
  <c r="G96"/>
  <c r="Q4"/>
  <c r="J98"/>
  <c r="O8"/>
  <c r="Q51"/>
  <c r="K70"/>
  <c r="N36"/>
  <c r="H65"/>
  <c r="K78"/>
  <c r="H29"/>
  <c r="J76"/>
  <c r="J60"/>
  <c r="H59"/>
  <c r="I81"/>
  <c r="L43"/>
  <c r="I4"/>
  <c r="J86"/>
  <c r="N77"/>
  <c r="G37"/>
  <c r="J73"/>
  <c r="L83"/>
  <c r="Q21"/>
  <c r="G10"/>
  <c r="Q81"/>
  <c r="O28"/>
  <c r="K55"/>
  <c r="P20"/>
  <c r="F1"/>
  <c r="I88"/>
  <c r="N80"/>
  <c r="G79"/>
  <c r="G13"/>
  <c r="L65"/>
  <c r="N67"/>
  <c r="I26"/>
  <c r="K22"/>
  <c r="G22"/>
  <c r="H28"/>
  <c r="J95"/>
  <c r="N18"/>
  <c r="H85"/>
  <c r="I10"/>
  <c r="I50"/>
  <c r="J47"/>
  <c r="N4"/>
  <c r="G80"/>
  <c r="K96"/>
  <c r="B34"/>
  <c r="B39"/>
  <c r="K97"/>
  <c r="L76"/>
  <c r="N25"/>
  <c r="K51"/>
  <c r="P65"/>
  <c r="J33"/>
  <c r="I8"/>
  <c r="P42"/>
  <c r="K3"/>
  <c r="Q71"/>
  <c r="P92"/>
  <c r="Q14"/>
  <c r="P26"/>
  <c r="L23"/>
  <c r="O89"/>
  <c r="Q65"/>
  <c r="P46"/>
  <c r="O95"/>
  <c r="B72"/>
  <c r="J89"/>
  <c r="I75"/>
  <c r="L27"/>
  <c r="L87"/>
  <c r="Q27"/>
  <c r="H91"/>
  <c r="H25"/>
  <c r="G16"/>
  <c r="I37"/>
  <c r="I64"/>
  <c r="G56"/>
  <c r="L94"/>
  <c r="P89"/>
  <c r="P13"/>
  <c r="Q15"/>
  <c r="K14"/>
  <c r="B23"/>
  <c r="J75"/>
  <c r="P75"/>
  <c r="I25"/>
  <c r="N73"/>
  <c r="I43"/>
  <c r="M43" l="1"/>
  <c r="R73"/>
  <c r="M25"/>
  <c r="D23"/>
  <c r="E23"/>
  <c r="F23"/>
  <c r="C23"/>
  <c r="M64"/>
  <c r="M37"/>
  <c r="M75"/>
  <c r="E72"/>
  <c r="D72"/>
  <c r="C72"/>
  <c r="F72"/>
  <c r="K99"/>
  <c r="M8"/>
  <c r="R25"/>
  <c r="F39"/>
  <c r="C39"/>
  <c r="E39"/>
  <c r="D39"/>
  <c r="C34"/>
  <c r="E34"/>
  <c r="F34"/>
  <c r="D34"/>
  <c r="R4"/>
  <c r="M50"/>
  <c r="M10"/>
  <c r="R18"/>
  <c r="M26"/>
  <c r="R67"/>
  <c r="R80"/>
  <c r="M88"/>
  <c r="R77"/>
  <c r="M4"/>
  <c r="M81"/>
  <c r="R36"/>
  <c r="R92"/>
  <c r="R91"/>
  <c r="D37"/>
  <c r="E37"/>
  <c r="F37"/>
  <c r="C37"/>
  <c r="E67"/>
  <c r="D67"/>
  <c r="C67"/>
  <c r="F67"/>
  <c r="H99"/>
  <c r="M59"/>
  <c r="M60"/>
  <c r="C35"/>
  <c r="E35"/>
  <c r="F35"/>
  <c r="D35"/>
  <c r="O99"/>
  <c r="M29"/>
  <c r="R93"/>
  <c r="C98"/>
  <c r="E98"/>
  <c r="D98"/>
  <c r="F98"/>
  <c r="R26"/>
  <c r="D84"/>
  <c r="F84"/>
  <c r="C84"/>
  <c r="E84"/>
  <c r="M47"/>
  <c r="C55"/>
  <c r="E55"/>
  <c r="F55"/>
  <c r="D55"/>
  <c r="C28"/>
  <c r="D28"/>
  <c r="F28"/>
  <c r="E28"/>
  <c r="C41"/>
  <c r="D41"/>
  <c r="E41"/>
  <c r="F41"/>
  <c r="R19"/>
  <c r="R79"/>
  <c r="R11"/>
  <c r="R7"/>
  <c r="M76"/>
  <c r="M13"/>
  <c r="M11"/>
  <c r="D4"/>
  <c r="C4"/>
  <c r="E4"/>
  <c r="F4"/>
  <c r="M34"/>
  <c r="E19"/>
  <c r="F19"/>
  <c r="C19"/>
  <c r="D19"/>
  <c r="E73"/>
  <c r="C73"/>
  <c r="F73"/>
  <c r="D73"/>
  <c r="M71"/>
  <c r="J99"/>
  <c r="R14"/>
  <c r="D69"/>
  <c r="E69"/>
  <c r="C69"/>
  <c r="F69"/>
  <c r="L99"/>
  <c r="F10"/>
  <c r="E10"/>
  <c r="C10"/>
  <c r="D10"/>
  <c r="C77"/>
  <c r="F77"/>
  <c r="D77"/>
  <c r="E77"/>
  <c r="E40"/>
  <c r="C40"/>
  <c r="F40"/>
  <c r="D40"/>
  <c r="M55"/>
  <c r="D87"/>
  <c r="C87"/>
  <c r="F87"/>
  <c r="E87"/>
  <c r="C54"/>
  <c r="E54"/>
  <c r="F54"/>
  <c r="D54"/>
  <c r="M7"/>
  <c r="F53"/>
  <c r="D53"/>
  <c r="E53"/>
  <c r="C53"/>
  <c r="C33"/>
  <c r="F33"/>
  <c r="E33"/>
  <c r="D33"/>
  <c r="M56"/>
  <c r="E25"/>
  <c r="F25"/>
  <c r="D25"/>
  <c r="C25"/>
  <c r="C50"/>
  <c r="F50"/>
  <c r="D50"/>
  <c r="E50"/>
  <c r="R87"/>
  <c r="E36"/>
  <c r="F36"/>
  <c r="C36"/>
  <c r="D36"/>
  <c r="D44"/>
  <c r="E44"/>
  <c r="F44"/>
  <c r="C44"/>
  <c r="R22"/>
  <c r="R5"/>
  <c r="M33"/>
  <c r="M74"/>
  <c r="E7"/>
  <c r="F7"/>
  <c r="C7"/>
  <c r="D7"/>
  <c r="E76"/>
  <c r="C76"/>
  <c r="D76"/>
  <c r="F76"/>
  <c r="D17"/>
  <c r="E17"/>
  <c r="C17"/>
  <c r="F17"/>
  <c r="F51"/>
  <c r="C51"/>
  <c r="D51"/>
  <c r="E51"/>
  <c r="R42"/>
  <c r="M40"/>
  <c r="M82"/>
  <c r="R70"/>
  <c r="G99"/>
  <c r="R96"/>
  <c r="R40"/>
  <c r="M12"/>
  <c r="R29"/>
  <c r="M32"/>
  <c r="R28"/>
  <c r="M87"/>
  <c r="M19"/>
  <c r="R13"/>
  <c r="R47"/>
  <c r="I99"/>
  <c r="M3"/>
  <c r="M69"/>
  <c r="R46"/>
  <c r="C83"/>
  <c r="F83"/>
  <c r="E83"/>
  <c r="D83"/>
  <c r="R20"/>
  <c r="M92"/>
  <c r="R17"/>
  <c r="R57"/>
  <c r="M23"/>
  <c r="R34"/>
  <c r="C90"/>
  <c r="D90"/>
  <c r="E90"/>
  <c r="F90"/>
  <c r="M44"/>
  <c r="R58"/>
  <c r="M28"/>
  <c r="F92"/>
  <c r="E92"/>
  <c r="D92"/>
  <c r="C92"/>
  <c r="M16"/>
  <c r="M48"/>
  <c r="R15"/>
  <c r="R85"/>
  <c r="C64"/>
  <c r="D64"/>
  <c r="E64"/>
  <c r="F64"/>
  <c r="E12"/>
  <c r="F12"/>
  <c r="C12"/>
  <c r="D12"/>
  <c r="M54"/>
  <c r="R37"/>
  <c r="F38"/>
  <c r="C38"/>
  <c r="D38"/>
  <c r="E38"/>
  <c r="M85"/>
  <c r="R27"/>
  <c r="R74"/>
  <c r="D42"/>
  <c r="E42"/>
  <c r="F42"/>
  <c r="C42"/>
  <c r="D11"/>
  <c r="F11"/>
  <c r="C11"/>
  <c r="E11"/>
  <c r="R43"/>
  <c r="C24"/>
  <c r="D24"/>
  <c r="E24"/>
  <c r="F24"/>
  <c r="D9"/>
  <c r="E9"/>
  <c r="F9"/>
  <c r="C9"/>
  <c r="F3"/>
  <c r="D3"/>
  <c r="B99"/>
  <c r="E3"/>
  <c r="C3"/>
  <c r="M68"/>
  <c r="C20"/>
  <c r="F20"/>
  <c r="D20"/>
  <c r="E20"/>
  <c r="C15"/>
  <c r="E15"/>
  <c r="F15"/>
  <c r="D15"/>
  <c r="M95"/>
  <c r="D31"/>
  <c r="C31"/>
  <c r="F31"/>
  <c r="E31"/>
  <c r="R60"/>
  <c r="R56"/>
  <c r="D16"/>
  <c r="F16"/>
  <c r="C16"/>
  <c r="E16"/>
  <c r="F18"/>
  <c r="D18"/>
  <c r="E18"/>
  <c r="C18"/>
  <c r="R6"/>
  <c r="R65"/>
  <c r="R24"/>
  <c r="E57"/>
  <c r="D57"/>
  <c r="C57"/>
  <c r="F57"/>
  <c r="R59"/>
  <c r="R89"/>
  <c r="C89"/>
  <c r="D89"/>
  <c r="E89"/>
  <c r="F89"/>
  <c r="M94"/>
  <c r="R76"/>
  <c r="M52"/>
  <c r="D45"/>
  <c r="C45"/>
  <c r="E45"/>
  <c r="F45"/>
  <c r="R48"/>
  <c r="R38"/>
  <c r="R81"/>
  <c r="C85"/>
  <c r="F85"/>
  <c r="E85"/>
  <c r="D85"/>
  <c r="M38"/>
  <c r="R23"/>
  <c r="M14"/>
  <c r="E26"/>
  <c r="C26"/>
  <c r="F26"/>
  <c r="D26"/>
  <c r="R45"/>
  <c r="E13"/>
  <c r="D13"/>
  <c r="C13"/>
  <c r="F13"/>
  <c r="M15"/>
  <c r="Q99"/>
  <c r="F70"/>
  <c r="D70"/>
  <c r="E70"/>
  <c r="C70"/>
  <c r="M67"/>
  <c r="F80"/>
  <c r="E80"/>
  <c r="D80"/>
  <c r="C80"/>
  <c r="R31"/>
  <c r="F46"/>
  <c r="E46"/>
  <c r="D46"/>
  <c r="C46"/>
  <c r="R97"/>
  <c r="C14"/>
  <c r="E14"/>
  <c r="F14"/>
  <c r="D14"/>
  <c r="R49"/>
  <c r="E86"/>
  <c r="C86"/>
  <c r="F86"/>
  <c r="D86"/>
  <c r="D61"/>
  <c r="E61"/>
  <c r="C61"/>
  <c r="F61"/>
  <c r="F97"/>
  <c r="E97"/>
  <c r="C97"/>
  <c r="D97"/>
  <c r="M84"/>
  <c r="M42"/>
  <c r="C95"/>
  <c r="D95"/>
  <c r="F95"/>
  <c r="E95"/>
  <c r="R98"/>
  <c r="M6"/>
  <c r="R50"/>
  <c r="R86"/>
  <c r="M53"/>
  <c r="M63"/>
  <c r="M96"/>
  <c r="M72"/>
  <c r="M79"/>
  <c r="M73"/>
  <c r="R75"/>
  <c r="M66"/>
  <c r="R95"/>
  <c r="M22"/>
  <c r="F78"/>
  <c r="D78"/>
  <c r="C78"/>
  <c r="E78"/>
  <c r="M20"/>
  <c r="R21"/>
  <c r="M57"/>
  <c r="D56"/>
  <c r="F56"/>
  <c r="C56"/>
  <c r="E56"/>
  <c r="C48"/>
  <c r="F48"/>
  <c r="E48"/>
  <c r="D48"/>
  <c r="D6"/>
  <c r="F6"/>
  <c r="C6"/>
  <c r="E6"/>
  <c r="M89"/>
  <c r="R68"/>
  <c r="M27"/>
  <c r="M30"/>
  <c r="M62"/>
  <c r="C62"/>
  <c r="F62"/>
  <c r="E62"/>
  <c r="D62"/>
  <c r="R84"/>
  <c r="C68"/>
  <c r="D68"/>
  <c r="E68"/>
  <c r="F68"/>
  <c r="M83"/>
  <c r="R62"/>
  <c r="F30"/>
  <c r="E30"/>
  <c r="D30"/>
  <c r="C30"/>
  <c r="C65"/>
  <c r="E65"/>
  <c r="D65"/>
  <c r="F65"/>
  <c r="E66"/>
  <c r="C66"/>
  <c r="F66"/>
  <c r="D66"/>
  <c r="M97"/>
  <c r="R71"/>
  <c r="M36"/>
  <c r="C71"/>
  <c r="E71"/>
  <c r="D71"/>
  <c r="F71"/>
  <c r="M86"/>
  <c r="M65"/>
  <c r="E93"/>
  <c r="D93"/>
  <c r="F93"/>
  <c r="C93"/>
  <c r="R64"/>
  <c r="E75"/>
  <c r="C75"/>
  <c r="D75"/>
  <c r="F75"/>
  <c r="E32"/>
  <c r="F32"/>
  <c r="C32"/>
  <c r="D32"/>
  <c r="E63"/>
  <c r="C63"/>
  <c r="D63"/>
  <c r="F63"/>
  <c r="M41"/>
  <c r="M21"/>
  <c r="C88"/>
  <c r="E88"/>
  <c r="F88"/>
  <c r="D88"/>
  <c r="M31"/>
  <c r="R94"/>
  <c r="M24"/>
  <c r="M80"/>
  <c r="M17"/>
  <c r="R16"/>
  <c r="R88"/>
  <c r="R83"/>
  <c r="F60"/>
  <c r="E60"/>
  <c r="C60"/>
  <c r="D60"/>
  <c r="E91"/>
  <c r="C91"/>
  <c r="D91"/>
  <c r="F91"/>
  <c r="M49"/>
  <c r="M35"/>
  <c r="R32"/>
  <c r="F52"/>
  <c r="D52"/>
  <c r="E52"/>
  <c r="C52"/>
  <c r="R90"/>
  <c r="D29"/>
  <c r="E29"/>
  <c r="C29"/>
  <c r="F29"/>
  <c r="R41"/>
  <c r="P99"/>
  <c r="F22"/>
  <c r="D22"/>
  <c r="C22"/>
  <c r="E22"/>
  <c r="R3"/>
  <c r="N99"/>
  <c r="R72"/>
  <c r="R53"/>
  <c r="M46"/>
  <c r="M18"/>
  <c r="D81"/>
  <c r="C81"/>
  <c r="E81"/>
  <c r="F81"/>
  <c r="F8"/>
  <c r="D8"/>
  <c r="E8"/>
  <c r="C8"/>
  <c r="E5"/>
  <c r="F5"/>
  <c r="C5"/>
  <c r="D5"/>
  <c r="C82"/>
  <c r="F82"/>
  <c r="E82"/>
  <c r="D82"/>
  <c r="R39"/>
  <c r="M77"/>
  <c r="R30"/>
  <c r="D79"/>
  <c r="E79"/>
  <c r="F79"/>
  <c r="C79"/>
  <c r="M93"/>
  <c r="F21"/>
  <c r="C21"/>
  <c r="D21"/>
  <c r="E21"/>
  <c r="C96"/>
  <c r="D96"/>
  <c r="E96"/>
  <c r="F96"/>
  <c r="C59"/>
  <c r="E59"/>
  <c r="D59"/>
  <c r="F59"/>
  <c r="D43"/>
  <c r="F43"/>
  <c r="C43"/>
  <c r="E43"/>
  <c r="M70"/>
  <c r="M5"/>
  <c r="R51"/>
  <c r="R54"/>
  <c r="R69"/>
  <c r="M91"/>
  <c r="D27"/>
  <c r="F27"/>
  <c r="E27"/>
  <c r="C27"/>
  <c r="R33"/>
  <c r="R12"/>
  <c r="M9"/>
  <c r="M78"/>
  <c r="M39"/>
  <c r="F58"/>
  <c r="E58"/>
  <c r="D58"/>
  <c r="C58"/>
  <c r="R35"/>
  <c r="M45"/>
  <c r="M90"/>
  <c r="D47"/>
  <c r="C47"/>
  <c r="F47"/>
  <c r="E47"/>
  <c r="M61"/>
  <c r="C94"/>
  <c r="E94"/>
  <c r="F94"/>
  <c r="D94"/>
  <c r="R44"/>
  <c r="R55"/>
  <c r="R66"/>
  <c r="R63"/>
  <c r="R78"/>
  <c r="R52"/>
  <c r="R9"/>
  <c r="R10"/>
  <c r="R82"/>
  <c r="E49"/>
  <c r="F49"/>
  <c r="D49"/>
  <c r="C49"/>
  <c r="C74"/>
  <c r="D74"/>
  <c r="F74"/>
  <c r="E74"/>
  <c r="M98"/>
  <c r="R61"/>
  <c r="M51"/>
  <c r="M58"/>
  <c r="R8"/>
  <c r="T20" i="73"/>
  <c r="R21"/>
  <c r="D21" i="29" s="1"/>
  <c r="Q21" i="73"/>
  <c r="D21" i="26" s="1"/>
  <c r="S21" i="73"/>
  <c r="D21" i="28" s="1"/>
  <c r="P21" i="73"/>
  <c r="D21" i="24" s="1"/>
  <c r="K19" i="65"/>
  <c r="F20"/>
  <c r="R99" i="78" l="1"/>
  <c r="M99"/>
  <c r="E99"/>
  <c r="C99"/>
  <c r="F99"/>
  <c r="D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1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G8" i="54"/>
  <c r="C8" i="40" s="1"/>
  <c r="DI8" i="54"/>
  <c r="E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11"/>
  <c r="DD33"/>
  <c r="DD26"/>
  <c r="DD18"/>
  <c r="DD15"/>
  <c r="DD95"/>
  <c r="DD9"/>
  <c r="CW16"/>
  <c r="CP44"/>
  <c r="CP35"/>
  <c r="CP26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17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8" l="1"/>
  <c r="AG3" s="1"/>
  <c r="AD4"/>
  <c r="AG4" s="1"/>
  <c r="AD4" i="24"/>
  <c r="AG4" s="1"/>
  <c r="AD5" i="28"/>
  <c r="AG5" s="1"/>
  <c r="AD3" i="24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<sst xmlns="http://schemas.openxmlformats.org/spreadsheetml/2006/main" count="9392" uniqueCount="567">
  <si>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</si>
  <si>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</si>
  <si>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</si>
  <si>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</si>
  <si>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</si>
  <si>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</si>
  <si>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</si>
  <si>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</si>
  <si>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</si>
  <si>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</si>
  <si>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</si>
  <si>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</si>
  <si>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</si>
  <si>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</si>
  <si>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</si>
  <si>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</si>
  <si>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</si>
  <si>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</si>
  <si>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</si>
  <si>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</si>
  <si>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</si>
  <si>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</si>
  <si>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</si>
  <si>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</si>
  <si>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</si>
  <si>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</si>
  <si>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</si>
  <si>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</si>
  <si>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</si>
  <si>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</si>
  <si>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</si>
  <si>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</si>
  <si>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</si>
  <si>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</si>
  <si>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</si>
  <si>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</si>
  <si>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</si>
  <si>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</si>
  <si>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</si>
  <si>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</si>
  <si>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</si>
  <si>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</si>
  <si>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</si>
  <si>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</si>
  <si>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</si>
  <si>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</si>
  <si>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</si>
  <si>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</si>
  <si>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</si>
  <si>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</si>
  <si>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</si>
  <si>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</si>
  <si>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</si>
  <si>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</si>
  <si>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</si>
  <si>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</si>
  <si>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</si>
  <si>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</si>
  <si>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</si>
  <si>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</si>
  <si>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</si>
  <si>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</si>
  <si>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</si>
  <si>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</si>
  <si>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</si>
  <si>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</si>
  <si>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</si>
  <si>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</si>
  <si>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</si>
  <si>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</si>
  <si>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</si>
  <si>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</si>
  <si>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</si>
  <si>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</si>
  <si>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</si>
  <si>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</si>
  <si>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</si>
  <si>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</si>
  <si>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</si>
  <si>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</si>
  <si>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</si>
  <si>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</si>
  <si>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</si>
  <si>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</si>
  <si>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</si>
  <si>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</si>
  <si>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</si>
  <si>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</si>
  <si>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</si>
  <si>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</si>
  <si>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</si>
  <si>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</si>
  <si>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</si>
  <si>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</si>
  <si>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</si>
  <si>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</si>
  <si>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</si>
  <si>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</si>
  <si>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</si>
  <si>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</si>
  <si>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</si>
  <si>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</si>
  <si>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</si>
  <si>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</si>
  <si>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</si>
  <si>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</si>
  <si>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</si>
  <si>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</si>
  <si>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</si>
  <si>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</si>
  <si>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</si>
  <si>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</si>
  <si>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</si>
  <si>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</si>
  <si>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</si>
  <si>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</si>
  <si>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</si>
  <si>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</si>
  <si>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</si>
  <si>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</si>
  <si>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</si>
  <si>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</si>
  <si>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</si>
  <si>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</si>
  <si>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</si>
  <si>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</si>
  <si>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</si>
  <si>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</si>
  <si>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</si>
  <si>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</si>
  <si>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</si>
  <si>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</si>
  <si>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</si>
  <si>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</si>
  <si>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</si>
  <si>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</si>
  <si>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</si>
  <si>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</si>
  <si>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</si>
  <si>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</si>
  <si>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</si>
  <si>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</si>
  <si>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</si>
  <si>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</si>
  <si>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</si>
  <si>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</si>
  <si>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</si>
  <si>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</si>
  <si>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</si>
  <si>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</si>
  <si>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</si>
  <si>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</si>
  <si>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</si>
  <si>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</si>
  <si>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</si>
  <si>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</si>
  <si>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</si>
  <si>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</si>
  <si>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</si>
  <si>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</si>
  <si>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</si>
  <si>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</si>
  <si>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</si>
  <si>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</si>
  <si>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</si>
  <si>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</si>
  <si>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</si>
  <si>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</si>
  <si>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</si>
  <si>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</si>
  <si>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</si>
  <si>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</si>
  <si>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</si>
  <si>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</si>
  <si>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</si>
  <si>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</si>
  <si>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</si>
  <si>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</si>
  <si>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</si>
  <si>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</si>
  <si>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</si>
  <si>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</si>
  <si>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</si>
  <si>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</si>
  <si>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</si>
  <si>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</si>
  <si>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</si>
  <si>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</si>
  <si>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</si>
  <si>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</si>
  <si>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</si>
  <si>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</si>
  <si>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</si>
  <si>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</si>
  <si>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</si>
  <si>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</si>
  <si>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</si>
  <si>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</si>
  <si>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</si>
  <si>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</si>
  <si>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</si>
  <si>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</si>
  <si>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</si>
  <si>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</si>
  <si>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</si>
  <si>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</si>
  <si>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</si>
  <si>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</si>
  <si>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</si>
  <si>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</si>
  <si>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</si>
  <si>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</si>
  <si>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</si>
  <si>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</si>
  <si>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</si>
  <si>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</si>
  <si>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</si>
  <si>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</si>
  <si>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</si>
  <si>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</si>
  <si>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</si>
  <si>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</si>
  <si>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</si>
  <si>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</si>
  <si>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</si>
  <si>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</si>
  <si>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</si>
  <si>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</si>
  <si>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</si>
  <si>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</si>
  <si>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</si>
  <si>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</si>
  <si>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</si>
  <si>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</si>
  <si>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</si>
  <si>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</si>
  <si>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</si>
  <si>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</si>
  <si>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</si>
  <si>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</si>
  <si>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</si>
  <si>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</si>
  <si>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</si>
  <si>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</si>
  <si>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</si>
  <si>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</si>
  <si>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</si>
  <si>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</si>
  <si>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</si>
  <si>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</si>
  <si>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</si>
  <si>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</si>
  <si>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</si>
  <si>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</si>
  <si>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</si>
  <si>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</si>
  <si>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</si>
  <si>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</si>
  <si>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</si>
  <si>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</si>
  <si>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</si>
  <si>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</si>
  <si>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</si>
  <si>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</si>
  <si>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</si>
  <si>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</si>
  <si>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</si>
  <si>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</si>
  <si>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</si>
  <si>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</si>
  <si>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</si>
  <si>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</si>
  <si>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</si>
  <si>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</si>
  <si>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</si>
  <si>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</si>
  <si>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</si>
  <si>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</si>
  <si>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</si>
  <si>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</si>
  <si>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</si>
  <si>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</si>
  <si>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</si>
  <si>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</si>
  <si>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</si>
  <si>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</si>
  <si>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</si>
  <si>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</si>
  <si>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</si>
  <si>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</si>
  <si>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</si>
  <si>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</si>
  <si>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</si>
  <si>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</si>
  <si>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</si>
  <si>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</si>
  <si>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</si>
  <si>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</si>
  <si>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</si>
  <si>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</si>
  <si>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</si>
  <si>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</si>
  <si>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</si>
  <si>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</si>
  <si>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</si>
  <si>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</si>
  <si>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</si>
  <si>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</si>
  <si>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</si>
  <si>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</si>
  <si>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</si>
  <si>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</si>
  <si>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</si>
  <si>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</si>
  <si>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</si>
  <si>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</si>
  <si>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</si>
  <si>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</si>
  <si>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</si>
  <si>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</si>
  <si>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</si>
  <si>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</si>
  <si>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</si>
  <si>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</si>
  <si>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</si>
  <si>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</si>
  <si>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</si>
  <si>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</si>
  <si>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</si>
  <si>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</si>
  <si>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</si>
  <si>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</si>
  <si>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</si>
  <si>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</si>
  <si>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</si>
  <si>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</si>
  <si>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</si>
  <si>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</si>
  <si>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</si>
  <si>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</si>
  <si>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</si>
  <si>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</si>
  <si>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</si>
  <si>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</si>
  <si>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</si>
  <si>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</si>
  <si>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</si>
  <si>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</si>
  <si>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</si>
  <si>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</si>
  <si>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</si>
  <si>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</si>
  <si>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</si>
  <si>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</si>
  <si>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</si>
  <si>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</si>
  <si>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</si>
  <si>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</si>
  <si>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</si>
  <si>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</si>
  <si>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</si>
  <si>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</si>
  <si>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</si>
  <si>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</si>
  <si>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</si>
  <si>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</si>
  <si>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</si>
  <si>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</si>
  <si>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</si>
  <si>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</si>
  <si>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</si>
  <si>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</si>
  <si>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</si>
  <si>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</si>
  <si>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</si>
  <si>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</si>
  <si>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</si>
  <si>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</si>
  <si>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</si>
  <si>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</si>
  <si>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</si>
  <si>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</si>
  <si>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</si>
  <si>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</si>
  <si>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</si>
  <si>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</si>
  <si>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</si>
  <si>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</si>
  <si>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</si>
  <si>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</si>
  <si>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</si>
  <si>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</si>
  <si>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</si>
  <si>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</si>
  <si>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</si>
  <si>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</si>
  <si>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</si>
  <si>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</si>
  <si>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</si>
  <si>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</si>
  <si>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</si>
  <si>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</si>
  <si>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</si>
  <si>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</si>
  <si>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</si>
  <si>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</si>
  <si>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</si>
  <si>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</si>
  <si>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</si>
  <si>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</si>
  <si>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</si>
  <si>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</si>
  <si>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</si>
  <si>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</si>
  <si>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</si>
  <si>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</si>
  <si>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</si>
  <si>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</si>
  <si>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</si>
  <si>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</si>
  <si>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</si>
  <si>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</si>
  <si>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</si>
  <si>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</si>
  <si>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</si>
  <si>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</si>
  <si>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</si>
  <si>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</si>
  <si>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</si>
  <si>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</si>
  <si>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</si>
  <si>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</si>
  <si>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</si>
  <si>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</si>
  <si>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</si>
  <si>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</si>
  <si>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</si>
  <si>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</si>
  <si>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</si>
  <si>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</si>
  <si>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</si>
  <si>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</si>
  <si>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</si>
  <si>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</si>
  <si>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</si>
  <si>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</si>
  <si>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</si>
  <si>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</si>
  <si>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</si>
  <si>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</si>
  <si>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</si>
  <si>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</si>
  <si>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</si>
  <si>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</si>
  <si>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</si>
  <si>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</si>
  <si>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</si>
  <si>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</si>
  <si>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</si>
  <si>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</si>
  <si>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</si>
  <si>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</si>
  <si>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</si>
  <si>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</si>
  <si>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</si>
  <si>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</si>
  <si>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</si>
  <si>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</si>
  <si>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</si>
  <si>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</si>
  <si>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</si>
  <si>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</si>
  <si>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</si>
  <si>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</si>
  <si>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</si>
  <si>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</si>
  <si>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</si>
  <si>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</si>
  <si>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</si>
  <si>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</si>
  <si>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</si>
  <si>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</si>
  <si>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</si>
  <si>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</si>
  <si>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</si>
  <si>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</si>
  <si>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</si>
  <si>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</si>
  <si>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</si>
  <si>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</si>
  <si>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</si>
  <si>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</si>
  <si>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</si>
  <si>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</si>
  <si>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</si>
  <si>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</si>
  <si>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</si>
  <si>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</si>
  <si>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</si>
  <si>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</si>
  <si>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</si>
  <si>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</si>
  <si>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</si>
  <si>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</si>
  <si>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</si>
  <si>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</si>
  <si>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</si>
  <si>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</si>
  <si>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</si>
  <si>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</si>
  <si>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</si>
  <si>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</si>
  <si>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</si>
  <si>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</si>
  <si>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</si>
  <si>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</si>
  <si>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</si>
  <si>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</si>
  <si>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</si>
  <si>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</si>
  <si>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</si>
  <si>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</si>
  <si>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</si>
  <si>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</si>
  <si>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</si>
  <si>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</si>
  <si>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</si>
  <si>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</si>
  <si>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</si>
  <si>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</si>
  <si>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</si>
  <si>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</si>
  <si>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</si>
  <si>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80IS2024/04/24</t>
  </si>
  <si>
    <t>ITCWIND</t>
  </si>
  <si>
    <t>NR/2024/18759/A/10988</t>
  </si>
  <si>
    <t>NSLSUGARALAND</t>
  </si>
  <si>
    <t>NR/2024/18806/A/11021</t>
  </si>
  <si>
    <t>GBHHPL</t>
  </si>
  <si>
    <t>NR/2024/18807/A/11359</t>
  </si>
  <si>
    <t>NR/2024/18874/A/11362</t>
  </si>
  <si>
    <t>SOLAPUR_SOLAR</t>
  </si>
  <si>
    <t>NR/2024/18906/C</t>
  </si>
  <si>
    <t>TANGEDCO</t>
  </si>
  <si>
    <t>SR/2024/12609/C</t>
  </si>
  <si>
    <t>SR/2024/12606/C</t>
  </si>
  <si>
    <t>DELHI</t>
  </si>
  <si>
    <t>NR/01102023/25122043/GNA_MEJA_DELHI</t>
  </si>
  <si>
    <t>MPL</t>
  </si>
  <si>
    <t>NR/01102023/23072042/L_NR_2012_04</t>
  </si>
  <si>
    <t>VSL</t>
  </si>
  <si>
    <t>NR/16042024/30042024/IEX_240323_06617</t>
  </si>
  <si>
    <t>CHANJUII</t>
  </si>
  <si>
    <t>NR/01042024/30062024/NOC/HPSLDC/NR/2024/41758</t>
  </si>
  <si>
    <t>JPL</t>
  </si>
  <si>
    <t>NR/01042024/30042024/PTC/OA/32001</t>
  </si>
  <si>
    <t>NAVABHARATVL</t>
  </si>
  <si>
    <t>NR/16042024/31052024/IEX_240323_06618</t>
  </si>
  <si>
    <t>PX</t>
  </si>
  <si>
    <t>Column1</t>
  </si>
  <si>
    <t>RSRPL_BKN</t>
  </si>
  <si>
    <t>NR/04042024/30042024/SJVN040424NR1694</t>
  </si>
  <si>
    <t>SBSRPC11PL_BKN</t>
  </si>
  <si>
    <t>NR/01102023/02012046/L_NR_2021_17</t>
  </si>
  <si>
    <t>DELHI-MEJA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</si>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</sst>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250</v>
          </cell>
          <cell r="C31">
            <v>20</v>
          </cell>
          <cell r="D31">
            <v>30</v>
          </cell>
          <cell r="E31">
            <v>0</v>
          </cell>
          <cell r="H31">
            <v>0</v>
          </cell>
          <cell r="I31">
            <v>5</v>
          </cell>
          <cell r="J31">
            <v>0</v>
          </cell>
          <cell r="K31">
            <v>0</v>
          </cell>
        </row>
        <row r="32">
          <cell r="B32">
            <v>250</v>
          </cell>
          <cell r="C32">
            <v>20</v>
          </cell>
          <cell r="D32">
            <v>30</v>
          </cell>
          <cell r="E32">
            <v>0</v>
          </cell>
          <cell r="H32">
            <v>0</v>
          </cell>
          <cell r="I32">
            <v>20</v>
          </cell>
          <cell r="J32">
            <v>0</v>
          </cell>
          <cell r="K32">
            <v>0</v>
          </cell>
        </row>
        <row r="33">
          <cell r="B33">
            <v>250</v>
          </cell>
          <cell r="C33">
            <v>20</v>
          </cell>
          <cell r="D33">
            <v>30</v>
          </cell>
          <cell r="E33">
            <v>0</v>
          </cell>
          <cell r="H33">
            <v>0</v>
          </cell>
          <cell r="I33">
            <v>20</v>
          </cell>
          <cell r="J33">
            <v>0</v>
          </cell>
          <cell r="K33">
            <v>0</v>
          </cell>
        </row>
        <row r="34">
          <cell r="B34">
            <v>250</v>
          </cell>
          <cell r="C34">
            <v>20</v>
          </cell>
          <cell r="D34">
            <v>30</v>
          </cell>
          <cell r="E34">
            <v>0</v>
          </cell>
          <cell r="H34">
            <v>0</v>
          </cell>
          <cell r="I34">
            <v>20</v>
          </cell>
          <cell r="J34">
            <v>0</v>
          </cell>
          <cell r="K34">
            <v>0</v>
          </cell>
        </row>
        <row r="35">
          <cell r="B35">
            <v>250</v>
          </cell>
          <cell r="C35">
            <v>20</v>
          </cell>
          <cell r="D35">
            <v>30</v>
          </cell>
          <cell r="E35">
            <v>0</v>
          </cell>
          <cell r="H35">
            <v>0</v>
          </cell>
          <cell r="I35">
            <v>20</v>
          </cell>
          <cell r="J35">
            <v>0</v>
          </cell>
          <cell r="K35">
            <v>0</v>
          </cell>
        </row>
        <row r="36">
          <cell r="B36">
            <v>250</v>
          </cell>
          <cell r="C36">
            <v>20</v>
          </cell>
          <cell r="D36">
            <v>30</v>
          </cell>
          <cell r="E36">
            <v>0</v>
          </cell>
          <cell r="H36">
            <v>0</v>
          </cell>
          <cell r="I36">
            <v>20</v>
          </cell>
          <cell r="J36">
            <v>0</v>
          </cell>
          <cell r="K36">
            <v>0</v>
          </cell>
        </row>
        <row r="37">
          <cell r="B37">
            <v>250</v>
          </cell>
          <cell r="C37">
            <v>20</v>
          </cell>
          <cell r="D37">
            <v>30</v>
          </cell>
          <cell r="E37">
            <v>0</v>
          </cell>
          <cell r="H37">
            <v>0</v>
          </cell>
          <cell r="I37">
            <v>20</v>
          </cell>
          <cell r="J37">
            <v>0</v>
          </cell>
          <cell r="K37">
            <v>0</v>
          </cell>
        </row>
        <row r="38">
          <cell r="B38">
            <v>250</v>
          </cell>
          <cell r="C38">
            <v>20</v>
          </cell>
          <cell r="D38">
            <v>30</v>
          </cell>
          <cell r="E38">
            <v>0</v>
          </cell>
          <cell r="H38">
            <v>0</v>
          </cell>
          <cell r="I38">
            <v>20</v>
          </cell>
          <cell r="J38">
            <v>0</v>
          </cell>
          <cell r="K38">
            <v>0</v>
          </cell>
        </row>
        <row r="39">
          <cell r="B39">
            <v>250</v>
          </cell>
          <cell r="C39">
            <v>20</v>
          </cell>
          <cell r="D39">
            <v>30</v>
          </cell>
          <cell r="E39">
            <v>0</v>
          </cell>
          <cell r="H39">
            <v>0</v>
          </cell>
          <cell r="I39">
            <v>20</v>
          </cell>
          <cell r="J39">
            <v>0</v>
          </cell>
          <cell r="K39">
            <v>0</v>
          </cell>
        </row>
        <row r="40">
          <cell r="B40">
            <v>250</v>
          </cell>
          <cell r="C40">
            <v>20</v>
          </cell>
          <cell r="D40">
            <v>30</v>
          </cell>
          <cell r="E40">
            <v>0</v>
          </cell>
          <cell r="H40">
            <v>0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230</v>
          </cell>
          <cell r="C41">
            <v>40</v>
          </cell>
          <cell r="D41">
            <v>30</v>
          </cell>
          <cell r="E41">
            <v>0</v>
          </cell>
          <cell r="H41">
            <v>0</v>
          </cell>
          <cell r="I41">
            <v>40</v>
          </cell>
          <cell r="J41">
            <v>0</v>
          </cell>
          <cell r="K41">
            <v>0</v>
          </cell>
        </row>
        <row r="42">
          <cell r="B42">
            <v>230</v>
          </cell>
          <cell r="C42">
            <v>40</v>
          </cell>
          <cell r="D42">
            <v>30</v>
          </cell>
          <cell r="E42">
            <v>0</v>
          </cell>
          <cell r="H42">
            <v>0</v>
          </cell>
          <cell r="I42">
            <v>40</v>
          </cell>
          <cell r="J42">
            <v>0</v>
          </cell>
          <cell r="K42">
            <v>0</v>
          </cell>
        </row>
        <row r="43">
          <cell r="B43">
            <v>240</v>
          </cell>
          <cell r="C43">
            <v>30</v>
          </cell>
          <cell r="D43">
            <v>30</v>
          </cell>
          <cell r="E43">
            <v>0</v>
          </cell>
          <cell r="H43">
            <v>0</v>
          </cell>
          <cell r="I43">
            <v>30</v>
          </cell>
          <cell r="J43">
            <v>0</v>
          </cell>
          <cell r="K43">
            <v>0</v>
          </cell>
        </row>
        <row r="44">
          <cell r="B44">
            <v>240</v>
          </cell>
          <cell r="C44">
            <v>30</v>
          </cell>
          <cell r="D44">
            <v>30</v>
          </cell>
          <cell r="E44">
            <v>0</v>
          </cell>
          <cell r="H44">
            <v>0</v>
          </cell>
          <cell r="I44">
            <v>30</v>
          </cell>
          <cell r="J44">
            <v>0</v>
          </cell>
          <cell r="K44">
            <v>0</v>
          </cell>
        </row>
        <row r="45">
          <cell r="B45">
            <v>240</v>
          </cell>
          <cell r="C45">
            <v>30</v>
          </cell>
          <cell r="D45">
            <v>30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240</v>
          </cell>
          <cell r="C46">
            <v>30</v>
          </cell>
          <cell r="D46">
            <v>30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240</v>
          </cell>
          <cell r="C47">
            <v>30</v>
          </cell>
          <cell r="D47">
            <v>30</v>
          </cell>
          <cell r="E47">
            <v>0</v>
          </cell>
          <cell r="H47">
            <v>0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240</v>
          </cell>
          <cell r="C48">
            <v>30</v>
          </cell>
          <cell r="D48">
            <v>30</v>
          </cell>
          <cell r="E48">
            <v>0</v>
          </cell>
          <cell r="H48">
            <v>0</v>
          </cell>
          <cell r="I48">
            <v>30</v>
          </cell>
          <cell r="J48">
            <v>0</v>
          </cell>
          <cell r="K48">
            <v>0</v>
          </cell>
        </row>
        <row r="49">
          <cell r="B49">
            <v>240</v>
          </cell>
          <cell r="C49">
            <v>30</v>
          </cell>
          <cell r="D49">
            <v>30</v>
          </cell>
          <cell r="E49">
            <v>0</v>
          </cell>
          <cell r="H49">
            <v>0</v>
          </cell>
          <cell r="I49">
            <v>30</v>
          </cell>
          <cell r="J49">
            <v>0</v>
          </cell>
          <cell r="K49">
            <v>0</v>
          </cell>
        </row>
        <row r="50">
          <cell r="B50">
            <v>240</v>
          </cell>
          <cell r="C50">
            <v>30</v>
          </cell>
          <cell r="D50">
            <v>30</v>
          </cell>
          <cell r="E50">
            <v>0</v>
          </cell>
          <cell r="H50">
            <v>0</v>
          </cell>
          <cell r="I50">
            <v>30</v>
          </cell>
          <cell r="J50">
            <v>0</v>
          </cell>
          <cell r="K50">
            <v>0</v>
          </cell>
        </row>
        <row r="51">
          <cell r="B51">
            <v>240</v>
          </cell>
          <cell r="C51">
            <v>30</v>
          </cell>
          <cell r="D51">
            <v>30</v>
          </cell>
          <cell r="E51">
            <v>0</v>
          </cell>
          <cell r="H51">
            <v>0</v>
          </cell>
          <cell r="I51">
            <v>30</v>
          </cell>
          <cell r="J51">
            <v>0</v>
          </cell>
          <cell r="K51">
            <v>0</v>
          </cell>
        </row>
        <row r="52">
          <cell r="B52">
            <v>220</v>
          </cell>
          <cell r="C52">
            <v>50</v>
          </cell>
          <cell r="D52">
            <v>30</v>
          </cell>
          <cell r="E52">
            <v>0</v>
          </cell>
          <cell r="H52">
            <v>0</v>
          </cell>
          <cell r="I52">
            <v>50</v>
          </cell>
          <cell r="J52">
            <v>0</v>
          </cell>
          <cell r="K52">
            <v>0</v>
          </cell>
        </row>
        <row r="53">
          <cell r="B53">
            <v>220</v>
          </cell>
          <cell r="C53">
            <v>50</v>
          </cell>
          <cell r="D53">
            <v>30</v>
          </cell>
          <cell r="E53">
            <v>0</v>
          </cell>
          <cell r="H53">
            <v>0</v>
          </cell>
          <cell r="I53">
            <v>50</v>
          </cell>
          <cell r="J53">
            <v>0</v>
          </cell>
          <cell r="K53">
            <v>0</v>
          </cell>
        </row>
        <row r="54">
          <cell r="B54">
            <v>190</v>
          </cell>
          <cell r="C54">
            <v>80</v>
          </cell>
          <cell r="D54">
            <v>30</v>
          </cell>
          <cell r="E54">
            <v>0</v>
          </cell>
          <cell r="H54">
            <v>0</v>
          </cell>
          <cell r="I54">
            <v>80</v>
          </cell>
          <cell r="J54">
            <v>0</v>
          </cell>
          <cell r="K54">
            <v>0</v>
          </cell>
        </row>
        <row r="55">
          <cell r="B55">
            <v>190</v>
          </cell>
          <cell r="C55">
            <v>80</v>
          </cell>
          <cell r="D55">
            <v>30</v>
          </cell>
          <cell r="E55">
            <v>0</v>
          </cell>
          <cell r="H55">
            <v>0</v>
          </cell>
          <cell r="I55">
            <v>80</v>
          </cell>
          <cell r="J55">
            <v>0</v>
          </cell>
          <cell r="K55">
            <v>0</v>
          </cell>
        </row>
        <row r="56">
          <cell r="B56">
            <v>190</v>
          </cell>
          <cell r="C56">
            <v>80</v>
          </cell>
          <cell r="D56">
            <v>30</v>
          </cell>
          <cell r="E56">
            <v>0</v>
          </cell>
          <cell r="H56">
            <v>0</v>
          </cell>
          <cell r="I56">
            <v>80</v>
          </cell>
          <cell r="J56">
            <v>0</v>
          </cell>
          <cell r="K56">
            <v>0</v>
          </cell>
        </row>
        <row r="57">
          <cell r="B57">
            <v>190</v>
          </cell>
          <cell r="C57">
            <v>80</v>
          </cell>
          <cell r="D57">
            <v>30</v>
          </cell>
          <cell r="E57">
            <v>0</v>
          </cell>
          <cell r="H57">
            <v>0</v>
          </cell>
          <cell r="I57">
            <v>80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120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34</v>
          </cell>
          <cell r="C5">
            <v>56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34</v>
          </cell>
          <cell r="C6">
            <v>56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34</v>
          </cell>
          <cell r="C7">
            <v>56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34</v>
          </cell>
          <cell r="C8">
            <v>56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34</v>
          </cell>
          <cell r="C9">
            <v>56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34</v>
          </cell>
          <cell r="C10">
            <v>56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34</v>
          </cell>
          <cell r="C11">
            <v>56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34</v>
          </cell>
          <cell r="C12">
            <v>56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34</v>
          </cell>
          <cell r="C13">
            <v>56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34</v>
          </cell>
          <cell r="C14">
            <v>56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34</v>
          </cell>
          <cell r="C15">
            <v>56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34</v>
          </cell>
          <cell r="C16">
            <v>56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34</v>
          </cell>
          <cell r="C17">
            <v>56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34</v>
          </cell>
          <cell r="C18">
            <v>56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34</v>
          </cell>
          <cell r="C19">
            <v>56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34</v>
          </cell>
          <cell r="C20">
            <v>56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34</v>
          </cell>
          <cell r="C21">
            <v>56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34</v>
          </cell>
          <cell r="C22">
            <v>56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34</v>
          </cell>
          <cell r="C23">
            <v>56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34</v>
          </cell>
          <cell r="C24">
            <v>56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34</v>
          </cell>
          <cell r="C25">
            <v>56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34</v>
          </cell>
          <cell r="C26">
            <v>56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34</v>
          </cell>
          <cell r="C27">
            <v>56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34</v>
          </cell>
          <cell r="C28">
            <v>56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34</v>
          </cell>
          <cell r="C29">
            <v>56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34</v>
          </cell>
          <cell r="C30">
            <v>56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34</v>
          </cell>
          <cell r="C31">
            <v>56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34</v>
          </cell>
          <cell r="C32">
            <v>56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34</v>
          </cell>
          <cell r="C33">
            <v>56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34</v>
          </cell>
          <cell r="C34">
            <v>56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34</v>
          </cell>
          <cell r="C35">
            <v>56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34</v>
          </cell>
          <cell r="C36">
            <v>56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34</v>
          </cell>
          <cell r="C37">
            <v>56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34</v>
          </cell>
          <cell r="C38">
            <v>56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34</v>
          </cell>
          <cell r="C39">
            <v>56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34</v>
          </cell>
          <cell r="C40">
            <v>56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34</v>
          </cell>
          <cell r="C41">
            <v>56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34</v>
          </cell>
          <cell r="C42">
            <v>56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34</v>
          </cell>
          <cell r="C43">
            <v>56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34</v>
          </cell>
          <cell r="C44">
            <v>56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34</v>
          </cell>
          <cell r="C45">
            <v>56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34</v>
          </cell>
          <cell r="C46">
            <v>56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34</v>
          </cell>
          <cell r="C47">
            <v>56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36</v>
          </cell>
          <cell r="C48">
            <v>56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36</v>
          </cell>
          <cell r="C49">
            <v>56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36</v>
          </cell>
          <cell r="C50">
            <v>56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36</v>
          </cell>
          <cell r="C51">
            <v>56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36</v>
          </cell>
          <cell r="C52">
            <v>54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36</v>
          </cell>
          <cell r="C53">
            <v>54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36</v>
          </cell>
          <cell r="C54">
            <v>54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36</v>
          </cell>
          <cell r="C55">
            <v>54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36</v>
          </cell>
          <cell r="C56">
            <v>54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36</v>
          </cell>
          <cell r="C57">
            <v>54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36</v>
          </cell>
          <cell r="C58">
            <v>54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36</v>
          </cell>
          <cell r="C59">
            <v>54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36</v>
          </cell>
          <cell r="C60">
            <v>54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36</v>
          </cell>
          <cell r="C61">
            <v>54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36</v>
          </cell>
          <cell r="C62">
            <v>54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36</v>
          </cell>
          <cell r="C63">
            <v>54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36</v>
          </cell>
          <cell r="C64">
            <v>54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36</v>
          </cell>
          <cell r="C65">
            <v>54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36</v>
          </cell>
          <cell r="C66">
            <v>54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36</v>
          </cell>
          <cell r="C67">
            <v>54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36</v>
          </cell>
          <cell r="C68">
            <v>54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36</v>
          </cell>
          <cell r="C69">
            <v>54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36</v>
          </cell>
          <cell r="C70">
            <v>54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36</v>
          </cell>
          <cell r="C71">
            <v>54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36</v>
          </cell>
          <cell r="C72">
            <v>54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36</v>
          </cell>
          <cell r="C73">
            <v>54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36</v>
          </cell>
          <cell r="C74">
            <v>54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36</v>
          </cell>
          <cell r="C75">
            <v>54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36</v>
          </cell>
          <cell r="C76">
            <v>54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36</v>
          </cell>
          <cell r="C77">
            <v>54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36</v>
          </cell>
          <cell r="C78">
            <v>54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36</v>
          </cell>
          <cell r="C79">
            <v>54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36</v>
          </cell>
          <cell r="C80">
            <v>54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36</v>
          </cell>
          <cell r="C81">
            <v>54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36</v>
          </cell>
          <cell r="C82">
            <v>54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36</v>
          </cell>
          <cell r="C83">
            <v>54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36</v>
          </cell>
          <cell r="C84">
            <v>54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36</v>
          </cell>
          <cell r="C85">
            <v>54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36</v>
          </cell>
          <cell r="C86">
            <v>54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36</v>
          </cell>
          <cell r="C87">
            <v>54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36</v>
          </cell>
          <cell r="C88">
            <v>54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36</v>
          </cell>
          <cell r="C89">
            <v>54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36</v>
          </cell>
          <cell r="C90">
            <v>54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36</v>
          </cell>
          <cell r="C91">
            <v>54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36</v>
          </cell>
          <cell r="C92">
            <v>54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36</v>
          </cell>
          <cell r="C93">
            <v>54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36</v>
          </cell>
          <cell r="C94">
            <v>54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36</v>
          </cell>
          <cell r="C95">
            <v>54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36</v>
          </cell>
          <cell r="C96">
            <v>54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36</v>
          </cell>
          <cell r="C97">
            <v>54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36</v>
          </cell>
          <cell r="C98">
            <v>54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36</v>
          </cell>
          <cell r="C99">
            <v>54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36</v>
          </cell>
          <cell r="C100">
            <v>54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186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186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171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166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280</v>
      </c>
    </row>
    <row r="9" spans="1:3">
      <c r="A9" s="46" t="s">
        <v>447</v>
      </c>
      <c r="B9" s="205">
        <v>45406.980949074074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26.89</v>
      </c>
      <c r="C3" s="202">
        <v>26.89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11.218508</v>
      </c>
      <c r="J3" s="21">
        <f>C3*E3/100</f>
        <v>6.2734370000000004</v>
      </c>
      <c r="K3" s="21">
        <f>C3*F3/100</f>
        <v>8.0912009999999999</v>
      </c>
      <c r="L3" s="21">
        <f>C3*G3/100</f>
        <v>1.3068540000000002</v>
      </c>
      <c r="M3" s="156">
        <f>SUM(I3:L3)</f>
        <v>26.89</v>
      </c>
      <c r="N3" s="22"/>
      <c r="P3" s="37">
        <f t="shared" ref="P3:P34" si="1">I3</f>
        <v>11.218508</v>
      </c>
      <c r="Q3" s="37">
        <f t="shared" ref="Q3:Q34" si="2">J3</f>
        <v>6.2734370000000004</v>
      </c>
      <c r="R3" s="37">
        <f t="shared" ref="R3:R34" si="3">K3</f>
        <v>8.0912009999999999</v>
      </c>
      <c r="S3" s="37">
        <f t="shared" ref="S3:S34" si="4">L3</f>
        <v>1.3068540000000002</v>
      </c>
      <c r="T3" s="37">
        <f>SUM(P3:S3)</f>
        <v>26.89</v>
      </c>
    </row>
    <row r="4" spans="1:20">
      <c r="A4" s="8" t="s">
        <v>46</v>
      </c>
      <c r="B4" s="202">
        <v>26.89</v>
      </c>
      <c r="C4" s="202">
        <v>26.89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11.218508</v>
      </c>
      <c r="J4" s="21">
        <f t="shared" ref="J4:J67" si="6">C4*E4/100</f>
        <v>6.2734370000000004</v>
      </c>
      <c r="K4" s="21">
        <f t="shared" ref="K4:K67" si="7">C4*F4/100</f>
        <v>8.0912009999999999</v>
      </c>
      <c r="L4" s="21">
        <f t="shared" ref="L4:L67" si="8">C4*G4/100</f>
        <v>1.3068540000000002</v>
      </c>
      <c r="M4" s="157">
        <f t="shared" ref="M4:M67" si="9">SUM(I4:L4)</f>
        <v>26.89</v>
      </c>
      <c r="N4" s="22"/>
      <c r="P4" s="37">
        <f t="shared" si="1"/>
        <v>11.218508</v>
      </c>
      <c r="Q4" s="37">
        <f t="shared" si="2"/>
        <v>6.2734370000000004</v>
      </c>
      <c r="R4" s="37">
        <f t="shared" si="3"/>
        <v>8.0912009999999999</v>
      </c>
      <c r="S4" s="37">
        <f t="shared" si="4"/>
        <v>1.3068540000000002</v>
      </c>
      <c r="T4" s="37">
        <f t="shared" ref="T4:T67" si="10">SUM(P4:S4)</f>
        <v>26.89</v>
      </c>
    </row>
    <row r="5" spans="1:20">
      <c r="A5" s="8" t="s">
        <v>47</v>
      </c>
      <c r="B5" s="202">
        <v>26.89</v>
      </c>
      <c r="C5" s="202">
        <v>26.89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11.218508</v>
      </c>
      <c r="J5" s="21">
        <f t="shared" si="6"/>
        <v>6.2734370000000004</v>
      </c>
      <c r="K5" s="21">
        <f t="shared" si="7"/>
        <v>8.0912009999999999</v>
      </c>
      <c r="L5" s="21">
        <f t="shared" si="8"/>
        <v>1.3068540000000002</v>
      </c>
      <c r="M5" s="157">
        <f t="shared" si="9"/>
        <v>26.89</v>
      </c>
      <c r="N5" s="22"/>
      <c r="P5" s="37">
        <f t="shared" si="1"/>
        <v>11.218508</v>
      </c>
      <c r="Q5" s="37">
        <f t="shared" si="2"/>
        <v>6.2734370000000004</v>
      </c>
      <c r="R5" s="37">
        <f t="shared" si="3"/>
        <v>8.0912009999999999</v>
      </c>
      <c r="S5" s="37">
        <f t="shared" si="4"/>
        <v>1.3068540000000002</v>
      </c>
      <c r="T5" s="37">
        <f t="shared" si="10"/>
        <v>26.89</v>
      </c>
    </row>
    <row r="6" spans="1:20">
      <c r="A6" s="8" t="s">
        <v>48</v>
      </c>
      <c r="B6" s="202">
        <v>26.89</v>
      </c>
      <c r="C6" s="202">
        <v>26.89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11.218508</v>
      </c>
      <c r="J6" s="21">
        <f t="shared" si="6"/>
        <v>6.2734370000000004</v>
      </c>
      <c r="K6" s="21">
        <f t="shared" si="7"/>
        <v>8.0912009999999999</v>
      </c>
      <c r="L6" s="21">
        <f t="shared" si="8"/>
        <v>1.3068540000000002</v>
      </c>
      <c r="M6" s="157">
        <f t="shared" si="9"/>
        <v>26.89</v>
      </c>
      <c r="N6" s="22"/>
      <c r="P6" s="37">
        <f t="shared" si="1"/>
        <v>11.218508</v>
      </c>
      <c r="Q6" s="37">
        <f t="shared" si="2"/>
        <v>6.2734370000000004</v>
      </c>
      <c r="R6" s="37">
        <f t="shared" si="3"/>
        <v>8.0912009999999999</v>
      </c>
      <c r="S6" s="37">
        <f t="shared" si="4"/>
        <v>1.3068540000000002</v>
      </c>
      <c r="T6" s="37">
        <f t="shared" si="10"/>
        <v>26.89</v>
      </c>
    </row>
    <row r="7" spans="1:20">
      <c r="A7" s="8" t="s">
        <v>49</v>
      </c>
      <c r="B7" s="202">
        <v>26.89</v>
      </c>
      <c r="C7" s="202">
        <v>26.89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11.218508</v>
      </c>
      <c r="J7" s="21">
        <f t="shared" si="6"/>
        <v>6.2734370000000004</v>
      </c>
      <c r="K7" s="21">
        <f t="shared" si="7"/>
        <v>8.0912009999999999</v>
      </c>
      <c r="L7" s="21">
        <f t="shared" si="8"/>
        <v>1.3068540000000002</v>
      </c>
      <c r="M7" s="157">
        <f t="shared" si="9"/>
        <v>26.89</v>
      </c>
      <c r="N7" s="22"/>
      <c r="P7" s="37">
        <f t="shared" si="1"/>
        <v>11.218508</v>
      </c>
      <c r="Q7" s="37">
        <f t="shared" si="2"/>
        <v>6.2734370000000004</v>
      </c>
      <c r="R7" s="37">
        <f t="shared" si="3"/>
        <v>8.0912009999999999</v>
      </c>
      <c r="S7" s="37">
        <f t="shared" si="4"/>
        <v>1.3068540000000002</v>
      </c>
      <c r="T7" s="37">
        <f t="shared" si="10"/>
        <v>26.89</v>
      </c>
    </row>
    <row r="8" spans="1:20">
      <c r="A8" s="8" t="s">
        <v>50</v>
      </c>
      <c r="B8" s="202">
        <v>26.89</v>
      </c>
      <c r="C8" s="202">
        <v>26.89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11.218508</v>
      </c>
      <c r="J8" s="21">
        <f t="shared" si="6"/>
        <v>6.2734370000000004</v>
      </c>
      <c r="K8" s="21">
        <f t="shared" si="7"/>
        <v>8.0912009999999999</v>
      </c>
      <c r="L8" s="21">
        <f t="shared" si="8"/>
        <v>1.3068540000000002</v>
      </c>
      <c r="M8" s="157">
        <f t="shared" si="9"/>
        <v>26.89</v>
      </c>
      <c r="N8" s="22"/>
      <c r="P8" s="37">
        <f t="shared" si="1"/>
        <v>11.218508</v>
      </c>
      <c r="Q8" s="37">
        <f t="shared" si="2"/>
        <v>6.2734370000000004</v>
      </c>
      <c r="R8" s="37">
        <f t="shared" si="3"/>
        <v>8.0912009999999999</v>
      </c>
      <c r="S8" s="37">
        <f t="shared" si="4"/>
        <v>1.3068540000000002</v>
      </c>
      <c r="T8" s="37">
        <f t="shared" si="10"/>
        <v>26.89</v>
      </c>
    </row>
    <row r="9" spans="1:20">
      <c r="A9" s="8" t="s">
        <v>51</v>
      </c>
      <c r="B9" s="202">
        <v>26.89</v>
      </c>
      <c r="C9" s="202">
        <v>26.89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11.218508</v>
      </c>
      <c r="J9" s="21">
        <f t="shared" si="6"/>
        <v>6.2734370000000004</v>
      </c>
      <c r="K9" s="21">
        <f t="shared" si="7"/>
        <v>8.0912009999999999</v>
      </c>
      <c r="L9" s="21">
        <f t="shared" si="8"/>
        <v>1.3068540000000002</v>
      </c>
      <c r="M9" s="157">
        <f t="shared" si="9"/>
        <v>26.89</v>
      </c>
      <c r="N9" s="22"/>
      <c r="P9" s="37">
        <f t="shared" si="1"/>
        <v>11.218508</v>
      </c>
      <c r="Q9" s="37">
        <f t="shared" si="2"/>
        <v>6.2734370000000004</v>
      </c>
      <c r="R9" s="37">
        <f t="shared" si="3"/>
        <v>8.0912009999999999</v>
      </c>
      <c r="S9" s="37">
        <f t="shared" si="4"/>
        <v>1.3068540000000002</v>
      </c>
      <c r="T9" s="37">
        <f t="shared" si="10"/>
        <v>26.89</v>
      </c>
    </row>
    <row r="10" spans="1:20">
      <c r="A10" s="8" t="s">
        <v>52</v>
      </c>
      <c r="B10" s="202">
        <v>26.89</v>
      </c>
      <c r="C10" s="202">
        <v>26.89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11.218508</v>
      </c>
      <c r="J10" s="21">
        <f t="shared" si="6"/>
        <v>6.2734370000000004</v>
      </c>
      <c r="K10" s="21">
        <f t="shared" si="7"/>
        <v>8.0912009999999999</v>
      </c>
      <c r="L10" s="21">
        <f t="shared" si="8"/>
        <v>1.3068540000000002</v>
      </c>
      <c r="M10" s="157">
        <f t="shared" si="9"/>
        <v>26.89</v>
      </c>
      <c r="N10" s="22"/>
      <c r="P10" s="37">
        <f t="shared" si="1"/>
        <v>11.218508</v>
      </c>
      <c r="Q10" s="37">
        <f t="shared" si="2"/>
        <v>6.2734370000000004</v>
      </c>
      <c r="R10" s="37">
        <f t="shared" si="3"/>
        <v>8.0912009999999999</v>
      </c>
      <c r="S10" s="37">
        <f t="shared" si="4"/>
        <v>1.3068540000000002</v>
      </c>
      <c r="T10" s="37">
        <f t="shared" si="10"/>
        <v>26.89</v>
      </c>
    </row>
    <row r="11" spans="1:20">
      <c r="A11" s="8" t="s">
        <v>53</v>
      </c>
      <c r="B11" s="202">
        <v>26.89</v>
      </c>
      <c r="C11" s="202">
        <v>26.89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11.218508</v>
      </c>
      <c r="J11" s="21">
        <f t="shared" si="6"/>
        <v>6.2734370000000004</v>
      </c>
      <c r="K11" s="21">
        <f t="shared" si="7"/>
        <v>8.0912009999999999</v>
      </c>
      <c r="L11" s="21">
        <f t="shared" si="8"/>
        <v>1.3068540000000002</v>
      </c>
      <c r="M11" s="157">
        <f t="shared" si="9"/>
        <v>26.89</v>
      </c>
      <c r="N11" s="22"/>
      <c r="P11" s="37">
        <f t="shared" si="1"/>
        <v>11.218508</v>
      </c>
      <c r="Q11" s="37">
        <f t="shared" si="2"/>
        <v>6.2734370000000004</v>
      </c>
      <c r="R11" s="37">
        <f t="shared" si="3"/>
        <v>8.0912009999999999</v>
      </c>
      <c r="S11" s="37">
        <f t="shared" si="4"/>
        <v>1.3068540000000002</v>
      </c>
      <c r="T11" s="37">
        <f t="shared" si="10"/>
        <v>26.89</v>
      </c>
    </row>
    <row r="12" spans="1:20">
      <c r="A12" s="8" t="s">
        <v>54</v>
      </c>
      <c r="B12" s="202">
        <v>26.89</v>
      </c>
      <c r="C12" s="202">
        <v>26.89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11.218508</v>
      </c>
      <c r="J12" s="21">
        <f t="shared" si="6"/>
        <v>6.2734370000000004</v>
      </c>
      <c r="K12" s="21">
        <f t="shared" si="7"/>
        <v>8.0912009999999999</v>
      </c>
      <c r="L12" s="21">
        <f t="shared" si="8"/>
        <v>1.3068540000000002</v>
      </c>
      <c r="M12" s="157">
        <f t="shared" si="9"/>
        <v>26.89</v>
      </c>
      <c r="N12" s="22"/>
      <c r="P12" s="37">
        <f t="shared" si="1"/>
        <v>11.218508</v>
      </c>
      <c r="Q12" s="37">
        <f t="shared" si="2"/>
        <v>6.2734370000000004</v>
      </c>
      <c r="R12" s="37">
        <f t="shared" si="3"/>
        <v>8.0912009999999999</v>
      </c>
      <c r="S12" s="37">
        <f t="shared" si="4"/>
        <v>1.3068540000000002</v>
      </c>
      <c r="T12" s="37">
        <f t="shared" si="10"/>
        <v>26.89</v>
      </c>
    </row>
    <row r="13" spans="1:20">
      <c r="A13" s="8" t="s">
        <v>55</v>
      </c>
      <c r="B13" s="202">
        <v>26.89</v>
      </c>
      <c r="C13" s="202">
        <v>26.89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11.218508</v>
      </c>
      <c r="J13" s="21">
        <f t="shared" si="6"/>
        <v>6.2734370000000004</v>
      </c>
      <c r="K13" s="21">
        <f t="shared" si="7"/>
        <v>8.0912009999999999</v>
      </c>
      <c r="L13" s="21">
        <f t="shared" si="8"/>
        <v>1.3068540000000002</v>
      </c>
      <c r="M13" s="157">
        <f t="shared" si="9"/>
        <v>26.89</v>
      </c>
      <c r="N13" s="22"/>
      <c r="P13" s="37">
        <f t="shared" si="1"/>
        <v>11.218508</v>
      </c>
      <c r="Q13" s="37">
        <f t="shared" si="2"/>
        <v>6.2734370000000004</v>
      </c>
      <c r="R13" s="37">
        <f t="shared" si="3"/>
        <v>8.0912009999999999</v>
      </c>
      <c r="S13" s="37">
        <f t="shared" si="4"/>
        <v>1.3068540000000002</v>
      </c>
      <c r="T13" s="37">
        <f t="shared" si="10"/>
        <v>26.89</v>
      </c>
    </row>
    <row r="14" spans="1:20">
      <c r="A14" s="8" t="s">
        <v>56</v>
      </c>
      <c r="B14" s="202">
        <v>26.89</v>
      </c>
      <c r="C14" s="202">
        <v>26.89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11.218508</v>
      </c>
      <c r="J14" s="21">
        <f t="shared" si="6"/>
        <v>6.2734370000000004</v>
      </c>
      <c r="K14" s="21">
        <f t="shared" si="7"/>
        <v>8.0912009999999999</v>
      </c>
      <c r="L14" s="21">
        <f t="shared" si="8"/>
        <v>1.3068540000000002</v>
      </c>
      <c r="M14" s="157">
        <f t="shared" si="9"/>
        <v>26.89</v>
      </c>
      <c r="N14" s="22"/>
      <c r="P14" s="37">
        <f t="shared" si="1"/>
        <v>11.218508</v>
      </c>
      <c r="Q14" s="37">
        <f t="shared" si="2"/>
        <v>6.2734370000000004</v>
      </c>
      <c r="R14" s="37">
        <f t="shared" si="3"/>
        <v>8.0912009999999999</v>
      </c>
      <c r="S14" s="37">
        <f t="shared" si="4"/>
        <v>1.3068540000000002</v>
      </c>
      <c r="T14" s="37">
        <f t="shared" si="10"/>
        <v>26.89</v>
      </c>
    </row>
    <row r="15" spans="1:20">
      <c r="A15" s="8" t="s">
        <v>57</v>
      </c>
      <c r="B15" s="202">
        <v>26.89</v>
      </c>
      <c r="C15" s="202">
        <v>26.89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11.218508</v>
      </c>
      <c r="J15" s="21">
        <f t="shared" si="6"/>
        <v>6.2734370000000004</v>
      </c>
      <c r="K15" s="21">
        <f t="shared" si="7"/>
        <v>8.0912009999999999</v>
      </c>
      <c r="L15" s="21">
        <f t="shared" si="8"/>
        <v>1.3068540000000002</v>
      </c>
      <c r="M15" s="157">
        <f t="shared" si="9"/>
        <v>26.89</v>
      </c>
      <c r="N15" s="22"/>
      <c r="P15" s="37">
        <f t="shared" si="1"/>
        <v>11.218508</v>
      </c>
      <c r="Q15" s="37">
        <f t="shared" si="2"/>
        <v>6.2734370000000004</v>
      </c>
      <c r="R15" s="37">
        <f t="shared" si="3"/>
        <v>8.0912009999999999</v>
      </c>
      <c r="S15" s="37">
        <f t="shared" si="4"/>
        <v>1.3068540000000002</v>
      </c>
      <c r="T15" s="37">
        <f t="shared" si="10"/>
        <v>26.89</v>
      </c>
    </row>
    <row r="16" spans="1:20">
      <c r="A16" s="8" t="s">
        <v>58</v>
      </c>
      <c r="B16" s="202">
        <v>26.89</v>
      </c>
      <c r="C16" s="202">
        <v>26.89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11.218508</v>
      </c>
      <c r="J16" s="21">
        <f t="shared" si="6"/>
        <v>6.2734370000000004</v>
      </c>
      <c r="K16" s="21">
        <f t="shared" si="7"/>
        <v>8.0912009999999999</v>
      </c>
      <c r="L16" s="21">
        <f t="shared" si="8"/>
        <v>1.3068540000000002</v>
      </c>
      <c r="M16" s="157">
        <f t="shared" si="9"/>
        <v>26.89</v>
      </c>
      <c r="N16" s="22"/>
      <c r="P16" s="37">
        <f t="shared" si="1"/>
        <v>11.218508</v>
      </c>
      <c r="Q16" s="37">
        <f t="shared" si="2"/>
        <v>6.2734370000000004</v>
      </c>
      <c r="R16" s="37">
        <f t="shared" si="3"/>
        <v>8.0912009999999999</v>
      </c>
      <c r="S16" s="37">
        <f t="shared" si="4"/>
        <v>1.3068540000000002</v>
      </c>
      <c r="T16" s="37">
        <f t="shared" si="10"/>
        <v>26.89</v>
      </c>
    </row>
    <row r="17" spans="1:20">
      <c r="A17" s="8" t="s">
        <v>59</v>
      </c>
      <c r="B17" s="202">
        <v>26.89</v>
      </c>
      <c r="C17" s="202">
        <v>26.89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11.218508</v>
      </c>
      <c r="J17" s="21">
        <f t="shared" si="6"/>
        <v>6.2734370000000004</v>
      </c>
      <c r="K17" s="21">
        <f t="shared" si="7"/>
        <v>8.0912009999999999</v>
      </c>
      <c r="L17" s="21">
        <f t="shared" si="8"/>
        <v>1.3068540000000002</v>
      </c>
      <c r="M17" s="157">
        <f t="shared" si="9"/>
        <v>26.89</v>
      </c>
      <c r="N17" s="22"/>
      <c r="P17" s="37">
        <f t="shared" si="1"/>
        <v>11.218508</v>
      </c>
      <c r="Q17" s="37">
        <f t="shared" si="2"/>
        <v>6.2734370000000004</v>
      </c>
      <c r="R17" s="37">
        <f t="shared" si="3"/>
        <v>8.0912009999999999</v>
      </c>
      <c r="S17" s="37">
        <f t="shared" si="4"/>
        <v>1.3068540000000002</v>
      </c>
      <c r="T17" s="37">
        <f t="shared" si="10"/>
        <v>26.89</v>
      </c>
    </row>
    <row r="18" spans="1:20">
      <c r="A18" s="8" t="s">
        <v>60</v>
      </c>
      <c r="B18" s="202">
        <v>26.89</v>
      </c>
      <c r="C18" s="202">
        <v>26.89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11.218508</v>
      </c>
      <c r="J18" s="21">
        <f t="shared" si="6"/>
        <v>6.2734370000000004</v>
      </c>
      <c r="K18" s="21">
        <f t="shared" si="7"/>
        <v>8.0912009999999999</v>
      </c>
      <c r="L18" s="21">
        <f t="shared" si="8"/>
        <v>1.3068540000000002</v>
      </c>
      <c r="M18" s="157">
        <f t="shared" si="9"/>
        <v>26.89</v>
      </c>
      <c r="N18" s="22"/>
      <c r="P18" s="37">
        <f t="shared" si="1"/>
        <v>11.218508</v>
      </c>
      <c r="Q18" s="37">
        <f t="shared" si="2"/>
        <v>6.2734370000000004</v>
      </c>
      <c r="R18" s="37">
        <f t="shared" si="3"/>
        <v>8.0912009999999999</v>
      </c>
      <c r="S18" s="37">
        <f t="shared" si="4"/>
        <v>1.3068540000000002</v>
      </c>
      <c r="T18" s="37">
        <f t="shared" si="10"/>
        <v>26.89</v>
      </c>
    </row>
    <row r="19" spans="1:20">
      <c r="A19" s="8" t="s">
        <v>61</v>
      </c>
      <c r="B19" s="202">
        <v>26.89</v>
      </c>
      <c r="C19" s="202">
        <v>26.89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11.218508</v>
      </c>
      <c r="J19" s="21">
        <f t="shared" si="6"/>
        <v>6.2734370000000004</v>
      </c>
      <c r="K19" s="21">
        <f t="shared" si="7"/>
        <v>8.0912009999999999</v>
      </c>
      <c r="L19" s="21">
        <f t="shared" si="8"/>
        <v>1.3068540000000002</v>
      </c>
      <c r="M19" s="157">
        <f t="shared" si="9"/>
        <v>26.89</v>
      </c>
      <c r="N19" s="22"/>
      <c r="P19" s="37">
        <f t="shared" si="1"/>
        <v>11.218508</v>
      </c>
      <c r="Q19" s="37">
        <f t="shared" si="2"/>
        <v>6.2734370000000004</v>
      </c>
      <c r="R19" s="37">
        <f t="shared" si="3"/>
        <v>8.0912009999999999</v>
      </c>
      <c r="S19" s="37">
        <f t="shared" si="4"/>
        <v>1.3068540000000002</v>
      </c>
      <c r="T19" s="37">
        <f t="shared" si="10"/>
        <v>26.89</v>
      </c>
    </row>
    <row r="20" spans="1:20">
      <c r="A20" s="8" t="s">
        <v>62</v>
      </c>
      <c r="B20" s="202">
        <v>26.89</v>
      </c>
      <c r="C20" s="202">
        <v>26.89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11.218508</v>
      </c>
      <c r="J20" s="21">
        <f t="shared" si="6"/>
        <v>6.2734370000000004</v>
      </c>
      <c r="K20" s="21">
        <f t="shared" si="7"/>
        <v>8.0912009999999999</v>
      </c>
      <c r="L20" s="21">
        <f t="shared" si="8"/>
        <v>1.3068540000000002</v>
      </c>
      <c r="M20" s="157">
        <f t="shared" si="9"/>
        <v>26.89</v>
      </c>
      <c r="N20" s="22"/>
      <c r="P20" s="37">
        <f t="shared" si="1"/>
        <v>11.218508</v>
      </c>
      <c r="Q20" s="37">
        <f t="shared" si="2"/>
        <v>6.2734370000000004</v>
      </c>
      <c r="R20" s="37">
        <f t="shared" si="3"/>
        <v>8.0912009999999999</v>
      </c>
      <c r="S20" s="37">
        <f t="shared" si="4"/>
        <v>1.3068540000000002</v>
      </c>
      <c r="T20" s="37">
        <f t="shared" si="10"/>
        <v>26.89</v>
      </c>
    </row>
    <row r="21" spans="1:20">
      <c r="A21" s="8" t="s">
        <v>63</v>
      </c>
      <c r="B21" s="202">
        <v>26.89</v>
      </c>
      <c r="C21" s="202">
        <v>26.89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11.218508</v>
      </c>
      <c r="J21" s="21">
        <f t="shared" si="6"/>
        <v>6.2734370000000004</v>
      </c>
      <c r="K21" s="21">
        <f t="shared" si="7"/>
        <v>8.0912009999999999</v>
      </c>
      <c r="L21" s="21">
        <f t="shared" si="8"/>
        <v>1.3068540000000002</v>
      </c>
      <c r="M21" s="157">
        <f t="shared" si="9"/>
        <v>26.89</v>
      </c>
      <c r="N21" s="22"/>
      <c r="P21" s="37">
        <f t="shared" si="1"/>
        <v>11.218508</v>
      </c>
      <c r="Q21" s="37">
        <f t="shared" si="2"/>
        <v>6.2734370000000004</v>
      </c>
      <c r="R21" s="37">
        <f t="shared" si="3"/>
        <v>8.0912009999999999</v>
      </c>
      <c r="S21" s="37">
        <f t="shared" si="4"/>
        <v>1.3068540000000002</v>
      </c>
      <c r="T21" s="37">
        <f t="shared" si="10"/>
        <v>26.89</v>
      </c>
    </row>
    <row r="22" spans="1:20">
      <c r="A22" s="8" t="s">
        <v>64</v>
      </c>
      <c r="B22" s="202">
        <v>26.89</v>
      </c>
      <c r="C22" s="202">
        <v>26.89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11.218508</v>
      </c>
      <c r="J22" s="21">
        <f t="shared" si="6"/>
        <v>6.2734370000000004</v>
      </c>
      <c r="K22" s="21">
        <f t="shared" si="7"/>
        <v>8.0912009999999999</v>
      </c>
      <c r="L22" s="21">
        <f t="shared" si="8"/>
        <v>1.3068540000000002</v>
      </c>
      <c r="M22" s="157">
        <f t="shared" si="9"/>
        <v>26.89</v>
      </c>
      <c r="N22" s="22"/>
      <c r="P22" s="37">
        <f t="shared" si="1"/>
        <v>11.218508</v>
      </c>
      <c r="Q22" s="37">
        <f t="shared" si="2"/>
        <v>6.2734370000000004</v>
      </c>
      <c r="R22" s="37">
        <f t="shared" si="3"/>
        <v>8.0912009999999999</v>
      </c>
      <c r="S22" s="37">
        <f t="shared" si="4"/>
        <v>1.3068540000000002</v>
      </c>
      <c r="T22" s="37">
        <f t="shared" si="10"/>
        <v>26.89</v>
      </c>
    </row>
    <row r="23" spans="1:20">
      <c r="A23" s="8" t="s">
        <v>65</v>
      </c>
      <c r="B23" s="202">
        <v>26.89</v>
      </c>
      <c r="C23" s="202">
        <v>26.89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11.218508</v>
      </c>
      <c r="J23" s="21">
        <f t="shared" si="6"/>
        <v>6.2734370000000004</v>
      </c>
      <c r="K23" s="21">
        <f t="shared" si="7"/>
        <v>8.0912009999999999</v>
      </c>
      <c r="L23" s="21">
        <f t="shared" si="8"/>
        <v>1.3068540000000002</v>
      </c>
      <c r="M23" s="157">
        <f t="shared" si="9"/>
        <v>26.89</v>
      </c>
      <c r="N23" s="22"/>
      <c r="P23" s="37">
        <f t="shared" si="1"/>
        <v>11.218508</v>
      </c>
      <c r="Q23" s="37">
        <f t="shared" si="2"/>
        <v>6.2734370000000004</v>
      </c>
      <c r="R23" s="37">
        <f t="shared" si="3"/>
        <v>8.0912009999999999</v>
      </c>
      <c r="S23" s="37">
        <f t="shared" si="4"/>
        <v>1.3068540000000002</v>
      </c>
      <c r="T23" s="37">
        <f t="shared" si="10"/>
        <v>26.89</v>
      </c>
    </row>
    <row r="24" spans="1:20">
      <c r="A24" s="8" t="s">
        <v>66</v>
      </c>
      <c r="B24" s="202">
        <v>26.89</v>
      </c>
      <c r="C24" s="202">
        <v>26.89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11.218508</v>
      </c>
      <c r="J24" s="21">
        <f t="shared" si="6"/>
        <v>6.2734370000000004</v>
      </c>
      <c r="K24" s="21">
        <f t="shared" si="7"/>
        <v>8.0912009999999999</v>
      </c>
      <c r="L24" s="21">
        <f t="shared" si="8"/>
        <v>1.3068540000000002</v>
      </c>
      <c r="M24" s="157">
        <f t="shared" si="9"/>
        <v>26.89</v>
      </c>
      <c r="N24" s="22"/>
      <c r="P24" s="37">
        <f t="shared" si="1"/>
        <v>11.218508</v>
      </c>
      <c r="Q24" s="37">
        <f t="shared" si="2"/>
        <v>6.2734370000000004</v>
      </c>
      <c r="R24" s="37">
        <f t="shared" si="3"/>
        <v>8.0912009999999999</v>
      </c>
      <c r="S24" s="37">
        <f t="shared" si="4"/>
        <v>1.3068540000000002</v>
      </c>
      <c r="T24" s="37">
        <f t="shared" si="10"/>
        <v>26.89</v>
      </c>
    </row>
    <row r="25" spans="1:20">
      <c r="A25" s="8" t="s">
        <v>67</v>
      </c>
      <c r="B25" s="202">
        <v>26.89</v>
      </c>
      <c r="C25" s="202">
        <v>26.89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11.218508</v>
      </c>
      <c r="J25" s="21">
        <f t="shared" si="6"/>
        <v>6.2734370000000004</v>
      </c>
      <c r="K25" s="21">
        <f t="shared" si="7"/>
        <v>8.0912009999999999</v>
      </c>
      <c r="L25" s="21">
        <f t="shared" si="8"/>
        <v>1.3068540000000002</v>
      </c>
      <c r="M25" s="157">
        <f t="shared" si="9"/>
        <v>26.89</v>
      </c>
      <c r="N25" s="22"/>
      <c r="P25" s="37">
        <f t="shared" si="1"/>
        <v>11.218508</v>
      </c>
      <c r="Q25" s="37">
        <f t="shared" si="2"/>
        <v>6.2734370000000004</v>
      </c>
      <c r="R25" s="37">
        <f t="shared" si="3"/>
        <v>8.0912009999999999</v>
      </c>
      <c r="S25" s="37">
        <f t="shared" si="4"/>
        <v>1.3068540000000002</v>
      </c>
      <c r="T25" s="37">
        <f t="shared" si="10"/>
        <v>26.89</v>
      </c>
    </row>
    <row r="26" spans="1:20">
      <c r="A26" s="8" t="s">
        <v>68</v>
      </c>
      <c r="B26" s="202">
        <v>26.89</v>
      </c>
      <c r="C26" s="202">
        <v>26.89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11.218508</v>
      </c>
      <c r="J26" s="21">
        <f t="shared" si="6"/>
        <v>6.2734370000000004</v>
      </c>
      <c r="K26" s="21">
        <f t="shared" si="7"/>
        <v>8.0912009999999999</v>
      </c>
      <c r="L26" s="21">
        <f t="shared" si="8"/>
        <v>1.3068540000000002</v>
      </c>
      <c r="M26" s="157">
        <f t="shared" si="9"/>
        <v>26.89</v>
      </c>
      <c r="N26" s="22"/>
      <c r="P26" s="37">
        <f t="shared" si="1"/>
        <v>11.218508</v>
      </c>
      <c r="Q26" s="37">
        <f t="shared" si="2"/>
        <v>6.2734370000000004</v>
      </c>
      <c r="R26" s="37">
        <f t="shared" si="3"/>
        <v>8.0912009999999999</v>
      </c>
      <c r="S26" s="37">
        <f t="shared" si="4"/>
        <v>1.3068540000000002</v>
      </c>
      <c r="T26" s="37">
        <f t="shared" si="10"/>
        <v>26.89</v>
      </c>
    </row>
    <row r="27" spans="1:20">
      <c r="A27" s="8" t="s">
        <v>69</v>
      </c>
      <c r="B27" s="202">
        <v>26.89</v>
      </c>
      <c r="C27" s="202">
        <v>26.89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11.218508</v>
      </c>
      <c r="J27" s="21">
        <f t="shared" si="6"/>
        <v>6.2734370000000004</v>
      </c>
      <c r="K27" s="21">
        <f t="shared" si="7"/>
        <v>8.0912009999999999</v>
      </c>
      <c r="L27" s="21">
        <f t="shared" si="8"/>
        <v>1.3068540000000002</v>
      </c>
      <c r="M27" s="157">
        <f t="shared" si="9"/>
        <v>26.89</v>
      </c>
      <c r="N27" s="22"/>
      <c r="P27" s="37">
        <f t="shared" si="1"/>
        <v>11.218508</v>
      </c>
      <c r="Q27" s="37">
        <f t="shared" si="2"/>
        <v>6.2734370000000004</v>
      </c>
      <c r="R27" s="37">
        <f t="shared" si="3"/>
        <v>8.0912009999999999</v>
      </c>
      <c r="S27" s="37">
        <f t="shared" si="4"/>
        <v>1.3068540000000002</v>
      </c>
      <c r="T27" s="37">
        <f t="shared" si="10"/>
        <v>26.89</v>
      </c>
    </row>
    <row r="28" spans="1:20">
      <c r="A28" s="8" t="s">
        <v>70</v>
      </c>
      <c r="B28" s="202">
        <v>26.89</v>
      </c>
      <c r="C28" s="202">
        <v>26.89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11.218508</v>
      </c>
      <c r="J28" s="21">
        <f t="shared" si="6"/>
        <v>6.2734370000000004</v>
      </c>
      <c r="K28" s="21">
        <f t="shared" si="7"/>
        <v>8.0912009999999999</v>
      </c>
      <c r="L28" s="21">
        <f t="shared" si="8"/>
        <v>1.3068540000000002</v>
      </c>
      <c r="M28" s="157">
        <f t="shared" si="9"/>
        <v>26.89</v>
      </c>
      <c r="N28" s="22"/>
      <c r="P28" s="37">
        <f t="shared" si="1"/>
        <v>11.218508</v>
      </c>
      <c r="Q28" s="37">
        <f t="shared" si="2"/>
        <v>6.2734370000000004</v>
      </c>
      <c r="R28" s="37">
        <f t="shared" si="3"/>
        <v>8.0912009999999999</v>
      </c>
      <c r="S28" s="37">
        <f t="shared" si="4"/>
        <v>1.3068540000000002</v>
      </c>
      <c r="T28" s="37">
        <f t="shared" si="10"/>
        <v>26.89</v>
      </c>
    </row>
    <row r="29" spans="1:20">
      <c r="A29" s="8" t="s">
        <v>71</v>
      </c>
      <c r="B29" s="202">
        <v>26.89</v>
      </c>
      <c r="C29" s="202">
        <v>26.89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11.218508</v>
      </c>
      <c r="J29" s="21">
        <f t="shared" si="6"/>
        <v>6.2734370000000004</v>
      </c>
      <c r="K29" s="21">
        <f t="shared" si="7"/>
        <v>8.0912009999999999</v>
      </c>
      <c r="L29" s="21">
        <f t="shared" si="8"/>
        <v>1.3068540000000002</v>
      </c>
      <c r="M29" s="157">
        <f t="shared" si="9"/>
        <v>26.89</v>
      </c>
      <c r="N29" s="22"/>
      <c r="P29" s="37">
        <f t="shared" si="1"/>
        <v>11.218508</v>
      </c>
      <c r="Q29" s="37">
        <f t="shared" si="2"/>
        <v>6.2734370000000004</v>
      </c>
      <c r="R29" s="37">
        <f t="shared" si="3"/>
        <v>8.0912009999999999</v>
      </c>
      <c r="S29" s="37">
        <f t="shared" si="4"/>
        <v>1.3068540000000002</v>
      </c>
      <c r="T29" s="37">
        <f t="shared" si="10"/>
        <v>26.89</v>
      </c>
    </row>
    <row r="30" spans="1:20">
      <c r="A30" s="8" t="s">
        <v>72</v>
      </c>
      <c r="B30" s="202">
        <v>26.89</v>
      </c>
      <c r="C30" s="202">
        <v>26.89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11.218508</v>
      </c>
      <c r="J30" s="21">
        <f t="shared" si="6"/>
        <v>6.2734370000000004</v>
      </c>
      <c r="K30" s="21">
        <f t="shared" si="7"/>
        <v>8.0912009999999999</v>
      </c>
      <c r="L30" s="21">
        <f t="shared" si="8"/>
        <v>1.3068540000000002</v>
      </c>
      <c r="M30" s="157">
        <f t="shared" si="9"/>
        <v>26.89</v>
      </c>
      <c r="N30" s="22"/>
      <c r="P30" s="37">
        <f t="shared" si="1"/>
        <v>11.218508</v>
      </c>
      <c r="Q30" s="37">
        <f t="shared" si="2"/>
        <v>6.2734370000000004</v>
      </c>
      <c r="R30" s="37">
        <f t="shared" si="3"/>
        <v>8.0912009999999999</v>
      </c>
      <c r="S30" s="37">
        <f t="shared" si="4"/>
        <v>1.3068540000000002</v>
      </c>
      <c r="T30" s="37">
        <f t="shared" si="10"/>
        <v>26.89</v>
      </c>
    </row>
    <row r="31" spans="1:20">
      <c r="A31" s="8" t="s">
        <v>73</v>
      </c>
      <c r="B31" s="202">
        <v>26.89</v>
      </c>
      <c r="C31" s="202">
        <v>26.89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11.218508</v>
      </c>
      <c r="J31" s="21">
        <f t="shared" si="6"/>
        <v>6.2734370000000004</v>
      </c>
      <c r="K31" s="21">
        <f t="shared" si="7"/>
        <v>8.0912009999999999</v>
      </c>
      <c r="L31" s="21">
        <f t="shared" si="8"/>
        <v>1.3068540000000002</v>
      </c>
      <c r="M31" s="157">
        <f t="shared" si="9"/>
        <v>26.89</v>
      </c>
      <c r="N31" s="22"/>
      <c r="P31" s="37">
        <f t="shared" si="1"/>
        <v>11.218508</v>
      </c>
      <c r="Q31" s="37">
        <f t="shared" si="2"/>
        <v>6.2734370000000004</v>
      </c>
      <c r="R31" s="37">
        <f t="shared" si="3"/>
        <v>8.0912009999999999</v>
      </c>
      <c r="S31" s="37">
        <f t="shared" si="4"/>
        <v>1.3068540000000002</v>
      </c>
      <c r="T31" s="37">
        <f t="shared" si="10"/>
        <v>26.89</v>
      </c>
    </row>
    <row r="32" spans="1:20">
      <c r="A32" s="8" t="s">
        <v>74</v>
      </c>
      <c r="B32" s="202">
        <v>26.89</v>
      </c>
      <c r="C32" s="202">
        <v>26.89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11.218508</v>
      </c>
      <c r="J32" s="21">
        <f t="shared" si="6"/>
        <v>6.2734370000000004</v>
      </c>
      <c r="K32" s="21">
        <f t="shared" si="7"/>
        <v>8.0912009999999999</v>
      </c>
      <c r="L32" s="21">
        <f t="shared" si="8"/>
        <v>1.3068540000000002</v>
      </c>
      <c r="M32" s="157">
        <f t="shared" si="9"/>
        <v>26.89</v>
      </c>
      <c r="N32" s="22"/>
      <c r="P32" s="37">
        <f t="shared" si="1"/>
        <v>11.218508</v>
      </c>
      <c r="Q32" s="37">
        <f t="shared" si="2"/>
        <v>6.2734370000000004</v>
      </c>
      <c r="R32" s="37">
        <f t="shared" si="3"/>
        <v>8.0912009999999999</v>
      </c>
      <c r="S32" s="37">
        <f t="shared" si="4"/>
        <v>1.3068540000000002</v>
      </c>
      <c r="T32" s="37">
        <f t="shared" si="10"/>
        <v>26.89</v>
      </c>
    </row>
    <row r="33" spans="1:20">
      <c r="A33" s="8" t="s">
        <v>75</v>
      </c>
      <c r="B33" s="202">
        <v>26.89</v>
      </c>
      <c r="C33" s="202">
        <v>26.89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11.218508</v>
      </c>
      <c r="J33" s="21">
        <f t="shared" si="6"/>
        <v>6.2734370000000004</v>
      </c>
      <c r="K33" s="21">
        <f t="shared" si="7"/>
        <v>8.0912009999999999</v>
      </c>
      <c r="L33" s="21">
        <f t="shared" si="8"/>
        <v>1.3068540000000002</v>
      </c>
      <c r="M33" s="157">
        <f t="shared" si="9"/>
        <v>26.89</v>
      </c>
      <c r="N33" s="22"/>
      <c r="P33" s="37">
        <f t="shared" si="1"/>
        <v>11.218508</v>
      </c>
      <c r="Q33" s="37">
        <f t="shared" si="2"/>
        <v>6.2734370000000004</v>
      </c>
      <c r="R33" s="37">
        <f t="shared" si="3"/>
        <v>8.0912009999999999</v>
      </c>
      <c r="S33" s="37">
        <f t="shared" si="4"/>
        <v>1.3068540000000002</v>
      </c>
      <c r="T33" s="37">
        <f t="shared" si="10"/>
        <v>26.89</v>
      </c>
    </row>
    <row r="34" spans="1:20">
      <c r="A34" s="8" t="s">
        <v>76</v>
      </c>
      <c r="B34" s="202">
        <v>26.89</v>
      </c>
      <c r="C34" s="202">
        <v>26.89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11.218508</v>
      </c>
      <c r="J34" s="21">
        <f t="shared" si="6"/>
        <v>6.2734370000000004</v>
      </c>
      <c r="K34" s="21">
        <f t="shared" si="7"/>
        <v>8.0912009999999999</v>
      </c>
      <c r="L34" s="21">
        <f t="shared" si="8"/>
        <v>1.3068540000000002</v>
      </c>
      <c r="M34" s="157">
        <f t="shared" si="9"/>
        <v>26.89</v>
      </c>
      <c r="N34" s="22"/>
      <c r="P34" s="37">
        <f t="shared" si="1"/>
        <v>11.218508</v>
      </c>
      <c r="Q34" s="37">
        <f t="shared" si="2"/>
        <v>6.2734370000000004</v>
      </c>
      <c r="R34" s="37">
        <f t="shared" si="3"/>
        <v>8.0912009999999999</v>
      </c>
      <c r="S34" s="37">
        <f t="shared" si="4"/>
        <v>1.3068540000000002</v>
      </c>
      <c r="T34" s="37">
        <f t="shared" si="10"/>
        <v>26.89</v>
      </c>
    </row>
    <row r="35" spans="1:20">
      <c r="A35" s="8" t="s">
        <v>77</v>
      </c>
      <c r="B35" s="202">
        <v>26.89</v>
      </c>
      <c r="C35" s="202">
        <v>26.89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11.218508</v>
      </c>
      <c r="J35" s="21">
        <f t="shared" si="6"/>
        <v>6.2734370000000004</v>
      </c>
      <c r="K35" s="21">
        <f t="shared" si="7"/>
        <v>8.0912009999999999</v>
      </c>
      <c r="L35" s="21">
        <f t="shared" si="8"/>
        <v>1.3068540000000002</v>
      </c>
      <c r="M35" s="157">
        <f t="shared" si="9"/>
        <v>26.89</v>
      </c>
      <c r="N35" s="22"/>
      <c r="P35" s="37">
        <f t="shared" ref="P35:P66" si="12">I35</f>
        <v>11.218508</v>
      </c>
      <c r="Q35" s="37">
        <f t="shared" ref="Q35:Q66" si="13">J35</f>
        <v>6.2734370000000004</v>
      </c>
      <c r="R35" s="37">
        <f t="shared" ref="R35:R66" si="14">K35</f>
        <v>8.0912009999999999</v>
      </c>
      <c r="S35" s="37">
        <f t="shared" ref="S35:S66" si="15">L35</f>
        <v>1.3068540000000002</v>
      </c>
      <c r="T35" s="37">
        <f t="shared" si="10"/>
        <v>26.89</v>
      </c>
    </row>
    <row r="36" spans="1:20">
      <c r="A36" s="8" t="s">
        <v>78</v>
      </c>
      <c r="B36" s="202">
        <v>26.89</v>
      </c>
      <c r="C36" s="202">
        <v>26.89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11.218508</v>
      </c>
      <c r="J36" s="21">
        <f t="shared" si="6"/>
        <v>6.2734370000000004</v>
      </c>
      <c r="K36" s="21">
        <f t="shared" si="7"/>
        <v>8.0912009999999999</v>
      </c>
      <c r="L36" s="21">
        <f t="shared" si="8"/>
        <v>1.3068540000000002</v>
      </c>
      <c r="M36" s="157">
        <f t="shared" si="9"/>
        <v>26.89</v>
      </c>
      <c r="N36" s="22"/>
      <c r="P36" s="37">
        <f t="shared" si="12"/>
        <v>11.218508</v>
      </c>
      <c r="Q36" s="37">
        <f t="shared" si="13"/>
        <v>6.2734370000000004</v>
      </c>
      <c r="R36" s="37">
        <f t="shared" si="14"/>
        <v>8.0912009999999999</v>
      </c>
      <c r="S36" s="37">
        <f t="shared" si="15"/>
        <v>1.3068540000000002</v>
      </c>
      <c r="T36" s="37">
        <f t="shared" si="10"/>
        <v>26.89</v>
      </c>
    </row>
    <row r="37" spans="1:20">
      <c r="A37" s="8" t="s">
        <v>79</v>
      </c>
      <c r="B37" s="202">
        <v>26.89</v>
      </c>
      <c r="C37" s="202">
        <v>26.89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11.218508</v>
      </c>
      <c r="J37" s="21">
        <f t="shared" si="6"/>
        <v>6.2734370000000004</v>
      </c>
      <c r="K37" s="21">
        <f t="shared" si="7"/>
        <v>8.0912009999999999</v>
      </c>
      <c r="L37" s="21">
        <f t="shared" si="8"/>
        <v>1.3068540000000002</v>
      </c>
      <c r="M37" s="157">
        <f t="shared" si="9"/>
        <v>26.89</v>
      </c>
      <c r="N37" s="22"/>
      <c r="P37" s="37">
        <f t="shared" si="12"/>
        <v>11.218508</v>
      </c>
      <c r="Q37" s="37">
        <f t="shared" si="13"/>
        <v>6.2734370000000004</v>
      </c>
      <c r="R37" s="37">
        <f t="shared" si="14"/>
        <v>8.0912009999999999</v>
      </c>
      <c r="S37" s="37">
        <f t="shared" si="15"/>
        <v>1.3068540000000002</v>
      </c>
      <c r="T37" s="37">
        <f t="shared" si="10"/>
        <v>26.89</v>
      </c>
    </row>
    <row r="38" spans="1:20">
      <c r="A38" s="8" t="s">
        <v>80</v>
      </c>
      <c r="B38" s="202">
        <v>26.89</v>
      </c>
      <c r="C38" s="202">
        <v>26.89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11.218508</v>
      </c>
      <c r="J38" s="21">
        <f t="shared" si="6"/>
        <v>6.2734370000000004</v>
      </c>
      <c r="K38" s="21">
        <f t="shared" si="7"/>
        <v>8.0912009999999999</v>
      </c>
      <c r="L38" s="21">
        <f t="shared" si="8"/>
        <v>1.3068540000000002</v>
      </c>
      <c r="M38" s="157">
        <f t="shared" si="9"/>
        <v>26.89</v>
      </c>
      <c r="N38" s="22"/>
      <c r="P38" s="37">
        <f t="shared" si="12"/>
        <v>11.218508</v>
      </c>
      <c r="Q38" s="37">
        <f t="shared" si="13"/>
        <v>6.2734370000000004</v>
      </c>
      <c r="R38" s="37">
        <f t="shared" si="14"/>
        <v>8.0912009999999999</v>
      </c>
      <c r="S38" s="37">
        <f t="shared" si="15"/>
        <v>1.3068540000000002</v>
      </c>
      <c r="T38" s="37">
        <f t="shared" si="10"/>
        <v>26.89</v>
      </c>
    </row>
    <row r="39" spans="1:20">
      <c r="A39" s="8" t="s">
        <v>81</v>
      </c>
      <c r="B39" s="202">
        <v>26.63</v>
      </c>
      <c r="C39" s="202">
        <v>26.63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11.110036000000001</v>
      </c>
      <c r="J39" s="21">
        <f t="shared" si="6"/>
        <v>6.2127789999999994</v>
      </c>
      <c r="K39" s="21">
        <f t="shared" si="7"/>
        <v>8.0129669999999997</v>
      </c>
      <c r="L39" s="21">
        <f t="shared" si="8"/>
        <v>1.2942179999999999</v>
      </c>
      <c r="M39" s="157">
        <f t="shared" si="9"/>
        <v>26.63</v>
      </c>
      <c r="N39" s="22"/>
      <c r="P39" s="37">
        <f t="shared" si="12"/>
        <v>11.110036000000001</v>
      </c>
      <c r="Q39" s="37">
        <f t="shared" si="13"/>
        <v>6.2127789999999994</v>
      </c>
      <c r="R39" s="37">
        <f t="shared" si="14"/>
        <v>8.0129669999999997</v>
      </c>
      <c r="S39" s="37">
        <f t="shared" si="15"/>
        <v>1.2942179999999999</v>
      </c>
      <c r="T39" s="37">
        <f t="shared" si="10"/>
        <v>26.63</v>
      </c>
    </row>
    <row r="40" spans="1:20">
      <c r="A40" s="8" t="s">
        <v>82</v>
      </c>
      <c r="B40" s="202">
        <v>26.63</v>
      </c>
      <c r="C40" s="202">
        <v>26.63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11.110036000000001</v>
      </c>
      <c r="J40" s="21">
        <f t="shared" si="6"/>
        <v>6.2127789999999994</v>
      </c>
      <c r="K40" s="21">
        <f t="shared" si="7"/>
        <v>8.0129669999999997</v>
      </c>
      <c r="L40" s="21">
        <f t="shared" si="8"/>
        <v>1.2942179999999999</v>
      </c>
      <c r="M40" s="157">
        <f t="shared" si="9"/>
        <v>26.63</v>
      </c>
      <c r="N40" s="22"/>
      <c r="P40" s="37">
        <f t="shared" si="12"/>
        <v>11.110036000000001</v>
      </c>
      <c r="Q40" s="37">
        <f t="shared" si="13"/>
        <v>6.2127789999999994</v>
      </c>
      <c r="R40" s="37">
        <f t="shared" si="14"/>
        <v>8.0129669999999997</v>
      </c>
      <c r="S40" s="37">
        <f t="shared" si="15"/>
        <v>1.2942179999999999</v>
      </c>
      <c r="T40" s="37">
        <f t="shared" si="10"/>
        <v>26.63</v>
      </c>
    </row>
    <row r="41" spans="1:20">
      <c r="A41" s="8" t="s">
        <v>83</v>
      </c>
      <c r="B41" s="202">
        <v>26.63</v>
      </c>
      <c r="C41" s="202">
        <v>26.63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11.110036000000001</v>
      </c>
      <c r="J41" s="21">
        <f t="shared" si="6"/>
        <v>6.2127789999999994</v>
      </c>
      <c r="K41" s="21">
        <f t="shared" si="7"/>
        <v>8.0129669999999997</v>
      </c>
      <c r="L41" s="21">
        <f t="shared" si="8"/>
        <v>1.2942179999999999</v>
      </c>
      <c r="M41" s="157">
        <f t="shared" si="9"/>
        <v>26.63</v>
      </c>
      <c r="N41" s="22"/>
      <c r="P41" s="37">
        <f t="shared" si="12"/>
        <v>11.110036000000001</v>
      </c>
      <c r="Q41" s="37">
        <f t="shared" si="13"/>
        <v>6.2127789999999994</v>
      </c>
      <c r="R41" s="37">
        <f t="shared" si="14"/>
        <v>8.0129669999999997</v>
      </c>
      <c r="S41" s="37">
        <f t="shared" si="15"/>
        <v>1.2942179999999999</v>
      </c>
      <c r="T41" s="37">
        <f t="shared" si="10"/>
        <v>26.63</v>
      </c>
    </row>
    <row r="42" spans="1:20">
      <c r="A42" s="8" t="s">
        <v>84</v>
      </c>
      <c r="B42" s="202">
        <v>26.63</v>
      </c>
      <c r="C42" s="202">
        <v>26.63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11.110036000000001</v>
      </c>
      <c r="J42" s="21">
        <f t="shared" si="6"/>
        <v>6.2127789999999994</v>
      </c>
      <c r="K42" s="21">
        <f t="shared" si="7"/>
        <v>8.0129669999999997</v>
      </c>
      <c r="L42" s="21">
        <f t="shared" si="8"/>
        <v>1.2942179999999999</v>
      </c>
      <c r="M42" s="157">
        <f t="shared" si="9"/>
        <v>26.63</v>
      </c>
      <c r="N42" s="22"/>
      <c r="P42" s="37">
        <f t="shared" si="12"/>
        <v>11.110036000000001</v>
      </c>
      <c r="Q42" s="37">
        <f t="shared" si="13"/>
        <v>6.2127789999999994</v>
      </c>
      <c r="R42" s="37">
        <f t="shared" si="14"/>
        <v>8.0129669999999997</v>
      </c>
      <c r="S42" s="37">
        <f t="shared" si="15"/>
        <v>1.2942179999999999</v>
      </c>
      <c r="T42" s="37">
        <f t="shared" si="10"/>
        <v>26.63</v>
      </c>
    </row>
    <row r="43" spans="1:20">
      <c r="A43" s="8" t="s">
        <v>85</v>
      </c>
      <c r="B43" s="202">
        <v>26.63</v>
      </c>
      <c r="C43" s="202">
        <v>26.63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11.110036000000001</v>
      </c>
      <c r="J43" s="21">
        <f t="shared" si="6"/>
        <v>6.2127789999999994</v>
      </c>
      <c r="K43" s="21">
        <f t="shared" si="7"/>
        <v>8.0129669999999997</v>
      </c>
      <c r="L43" s="21">
        <f t="shared" si="8"/>
        <v>1.2942179999999999</v>
      </c>
      <c r="M43" s="157">
        <f t="shared" si="9"/>
        <v>26.63</v>
      </c>
      <c r="N43" s="22"/>
      <c r="P43" s="37">
        <f t="shared" si="12"/>
        <v>11.110036000000001</v>
      </c>
      <c r="Q43" s="37">
        <f t="shared" si="13"/>
        <v>6.2127789999999994</v>
      </c>
      <c r="R43" s="37">
        <f t="shared" si="14"/>
        <v>8.0129669999999997</v>
      </c>
      <c r="S43" s="37">
        <f t="shared" si="15"/>
        <v>1.2942179999999999</v>
      </c>
      <c r="T43" s="37">
        <f t="shared" si="10"/>
        <v>26.63</v>
      </c>
    </row>
    <row r="44" spans="1:20">
      <c r="A44" s="8" t="s">
        <v>86</v>
      </c>
      <c r="B44" s="202">
        <v>26.63</v>
      </c>
      <c r="C44" s="202">
        <v>26.63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11.110036000000001</v>
      </c>
      <c r="J44" s="21">
        <f t="shared" si="6"/>
        <v>6.2127789999999994</v>
      </c>
      <c r="K44" s="21">
        <f t="shared" si="7"/>
        <v>8.0129669999999997</v>
      </c>
      <c r="L44" s="21">
        <f t="shared" si="8"/>
        <v>1.2942179999999999</v>
      </c>
      <c r="M44" s="157">
        <f t="shared" si="9"/>
        <v>26.63</v>
      </c>
      <c r="N44" s="22"/>
      <c r="P44" s="37">
        <f t="shared" si="12"/>
        <v>11.110036000000001</v>
      </c>
      <c r="Q44" s="37">
        <f t="shared" si="13"/>
        <v>6.2127789999999994</v>
      </c>
      <c r="R44" s="37">
        <f t="shared" si="14"/>
        <v>8.0129669999999997</v>
      </c>
      <c r="S44" s="37">
        <f t="shared" si="15"/>
        <v>1.2942179999999999</v>
      </c>
      <c r="T44" s="37">
        <f t="shared" si="10"/>
        <v>26.63</v>
      </c>
    </row>
    <row r="45" spans="1:20">
      <c r="A45" s="8" t="s">
        <v>87</v>
      </c>
      <c r="B45" s="202">
        <v>26.63</v>
      </c>
      <c r="C45" s="202">
        <v>26.63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11.110036000000001</v>
      </c>
      <c r="J45" s="21">
        <f t="shared" si="6"/>
        <v>6.2127789999999994</v>
      </c>
      <c r="K45" s="21">
        <f t="shared" si="7"/>
        <v>8.0129669999999997</v>
      </c>
      <c r="L45" s="21">
        <f t="shared" si="8"/>
        <v>1.2942179999999999</v>
      </c>
      <c r="M45" s="157">
        <f t="shared" si="9"/>
        <v>26.63</v>
      </c>
      <c r="N45" s="22"/>
      <c r="P45" s="37">
        <f t="shared" si="12"/>
        <v>11.110036000000001</v>
      </c>
      <c r="Q45" s="37">
        <f t="shared" si="13"/>
        <v>6.2127789999999994</v>
      </c>
      <c r="R45" s="37">
        <f t="shared" si="14"/>
        <v>8.0129669999999997</v>
      </c>
      <c r="S45" s="37">
        <f t="shared" si="15"/>
        <v>1.2942179999999999</v>
      </c>
      <c r="T45" s="37">
        <f t="shared" si="10"/>
        <v>26.63</v>
      </c>
    </row>
    <row r="46" spans="1:20">
      <c r="A46" s="8" t="s">
        <v>88</v>
      </c>
      <c r="B46" s="202">
        <v>26.63</v>
      </c>
      <c r="C46" s="202">
        <v>26.63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11.110036000000001</v>
      </c>
      <c r="J46" s="21">
        <f t="shared" si="6"/>
        <v>6.2127789999999994</v>
      </c>
      <c r="K46" s="21">
        <f t="shared" si="7"/>
        <v>8.0129669999999997</v>
      </c>
      <c r="L46" s="21">
        <f t="shared" si="8"/>
        <v>1.2942179999999999</v>
      </c>
      <c r="M46" s="157">
        <f t="shared" si="9"/>
        <v>26.63</v>
      </c>
      <c r="N46" s="22"/>
      <c r="P46" s="37">
        <f t="shared" si="12"/>
        <v>11.110036000000001</v>
      </c>
      <c r="Q46" s="37">
        <f t="shared" si="13"/>
        <v>6.2127789999999994</v>
      </c>
      <c r="R46" s="37">
        <f t="shared" si="14"/>
        <v>8.0129669999999997</v>
      </c>
      <c r="S46" s="37">
        <f t="shared" si="15"/>
        <v>1.2942179999999999</v>
      </c>
      <c r="T46" s="37">
        <f t="shared" si="10"/>
        <v>26.63</v>
      </c>
    </row>
    <row r="47" spans="1:20">
      <c r="A47" s="8" t="s">
        <v>89</v>
      </c>
      <c r="B47" s="202">
        <v>26.63</v>
      </c>
      <c r="C47" s="202">
        <v>26.63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11.110036000000001</v>
      </c>
      <c r="J47" s="21">
        <f t="shared" si="6"/>
        <v>6.2127789999999994</v>
      </c>
      <c r="K47" s="21">
        <f t="shared" si="7"/>
        <v>8.0129669999999997</v>
      </c>
      <c r="L47" s="21">
        <f t="shared" si="8"/>
        <v>1.2942179999999999</v>
      </c>
      <c r="M47" s="157">
        <f t="shared" si="9"/>
        <v>26.63</v>
      </c>
      <c r="N47" s="22"/>
      <c r="P47" s="37">
        <f t="shared" si="12"/>
        <v>11.110036000000001</v>
      </c>
      <c r="Q47" s="37">
        <f t="shared" si="13"/>
        <v>6.2127789999999994</v>
      </c>
      <c r="R47" s="37">
        <f t="shared" si="14"/>
        <v>8.0129669999999997</v>
      </c>
      <c r="S47" s="37">
        <f t="shared" si="15"/>
        <v>1.2942179999999999</v>
      </c>
      <c r="T47" s="37">
        <f t="shared" si="10"/>
        <v>26.63</v>
      </c>
    </row>
    <row r="48" spans="1:20">
      <c r="A48" s="8" t="s">
        <v>90</v>
      </c>
      <c r="B48" s="202">
        <v>26.63</v>
      </c>
      <c r="C48" s="202">
        <v>26.63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11.110036000000001</v>
      </c>
      <c r="J48" s="21">
        <f t="shared" si="6"/>
        <v>6.2127789999999994</v>
      </c>
      <c r="K48" s="21">
        <f t="shared" si="7"/>
        <v>8.0129669999999997</v>
      </c>
      <c r="L48" s="21">
        <f t="shared" si="8"/>
        <v>1.2942179999999999</v>
      </c>
      <c r="M48" s="157">
        <f t="shared" si="9"/>
        <v>26.63</v>
      </c>
      <c r="N48" s="22"/>
      <c r="P48" s="37">
        <f t="shared" si="12"/>
        <v>11.110036000000001</v>
      </c>
      <c r="Q48" s="37">
        <f t="shared" si="13"/>
        <v>6.2127789999999994</v>
      </c>
      <c r="R48" s="37">
        <f t="shared" si="14"/>
        <v>8.0129669999999997</v>
      </c>
      <c r="S48" s="37">
        <f t="shared" si="15"/>
        <v>1.2942179999999999</v>
      </c>
      <c r="T48" s="37">
        <f t="shared" si="10"/>
        <v>26.63</v>
      </c>
    </row>
    <row r="49" spans="1:20">
      <c r="A49" s="8" t="s">
        <v>91</v>
      </c>
      <c r="B49" s="202">
        <v>26.63</v>
      </c>
      <c r="C49" s="202">
        <v>26.63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11.110036000000001</v>
      </c>
      <c r="J49" s="21">
        <f t="shared" si="6"/>
        <v>6.2127789999999994</v>
      </c>
      <c r="K49" s="21">
        <f t="shared" si="7"/>
        <v>8.0129669999999997</v>
      </c>
      <c r="L49" s="21">
        <f t="shared" si="8"/>
        <v>1.2942179999999999</v>
      </c>
      <c r="M49" s="157">
        <f t="shared" si="9"/>
        <v>26.63</v>
      </c>
      <c r="N49" s="22"/>
      <c r="P49" s="37">
        <f t="shared" si="12"/>
        <v>11.110036000000001</v>
      </c>
      <c r="Q49" s="37">
        <f t="shared" si="13"/>
        <v>6.2127789999999994</v>
      </c>
      <c r="R49" s="37">
        <f t="shared" si="14"/>
        <v>8.0129669999999997</v>
      </c>
      <c r="S49" s="37">
        <f t="shared" si="15"/>
        <v>1.2942179999999999</v>
      </c>
      <c r="T49" s="37">
        <f t="shared" si="10"/>
        <v>26.63</v>
      </c>
    </row>
    <row r="50" spans="1:20">
      <c r="A50" s="8" t="s">
        <v>92</v>
      </c>
      <c r="B50" s="202">
        <v>26.63</v>
      </c>
      <c r="C50" s="202">
        <v>26.63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11.110036000000001</v>
      </c>
      <c r="J50" s="21">
        <f t="shared" si="6"/>
        <v>6.2127789999999994</v>
      </c>
      <c r="K50" s="21">
        <f t="shared" si="7"/>
        <v>8.0129669999999997</v>
      </c>
      <c r="L50" s="21">
        <f t="shared" si="8"/>
        <v>1.2942179999999999</v>
      </c>
      <c r="M50" s="157">
        <f t="shared" si="9"/>
        <v>26.63</v>
      </c>
      <c r="N50" s="22"/>
      <c r="P50" s="37">
        <f t="shared" si="12"/>
        <v>11.110036000000001</v>
      </c>
      <c r="Q50" s="37">
        <f t="shared" si="13"/>
        <v>6.2127789999999994</v>
      </c>
      <c r="R50" s="37">
        <f t="shared" si="14"/>
        <v>8.0129669999999997</v>
      </c>
      <c r="S50" s="37">
        <f t="shared" si="15"/>
        <v>1.2942179999999999</v>
      </c>
      <c r="T50" s="37">
        <f t="shared" si="10"/>
        <v>26.63</v>
      </c>
    </row>
    <row r="51" spans="1:20">
      <c r="A51" s="8" t="s">
        <v>93</v>
      </c>
      <c r="B51" s="202">
        <v>26.63</v>
      </c>
      <c r="C51" s="202">
        <v>26.63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11.110036000000001</v>
      </c>
      <c r="J51" s="21">
        <f t="shared" si="6"/>
        <v>6.2127789999999994</v>
      </c>
      <c r="K51" s="21">
        <f t="shared" si="7"/>
        <v>8.0129669999999997</v>
      </c>
      <c r="L51" s="21">
        <f t="shared" si="8"/>
        <v>1.2942179999999999</v>
      </c>
      <c r="M51" s="157">
        <f t="shared" si="9"/>
        <v>26.63</v>
      </c>
      <c r="N51" s="22"/>
      <c r="P51" s="37">
        <f t="shared" si="12"/>
        <v>11.110036000000001</v>
      </c>
      <c r="Q51" s="37">
        <f t="shared" si="13"/>
        <v>6.2127789999999994</v>
      </c>
      <c r="R51" s="37">
        <f t="shared" si="14"/>
        <v>8.0129669999999997</v>
      </c>
      <c r="S51" s="37">
        <f t="shared" si="15"/>
        <v>1.2942179999999999</v>
      </c>
      <c r="T51" s="37">
        <f t="shared" si="10"/>
        <v>26.63</v>
      </c>
    </row>
    <row r="52" spans="1:20">
      <c r="A52" s="8" t="s">
        <v>94</v>
      </c>
      <c r="B52" s="202">
        <v>26.63</v>
      </c>
      <c r="C52" s="202">
        <v>26.63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11.110036000000001</v>
      </c>
      <c r="J52" s="21">
        <f t="shared" si="6"/>
        <v>6.2127789999999994</v>
      </c>
      <c r="K52" s="21">
        <f t="shared" si="7"/>
        <v>8.0129669999999997</v>
      </c>
      <c r="L52" s="21">
        <f t="shared" si="8"/>
        <v>1.2942179999999999</v>
      </c>
      <c r="M52" s="157">
        <f t="shared" si="9"/>
        <v>26.63</v>
      </c>
      <c r="N52" s="22"/>
      <c r="P52" s="37">
        <f t="shared" si="12"/>
        <v>11.110036000000001</v>
      </c>
      <c r="Q52" s="37">
        <f t="shared" si="13"/>
        <v>6.2127789999999994</v>
      </c>
      <c r="R52" s="37">
        <f t="shared" si="14"/>
        <v>8.0129669999999997</v>
      </c>
      <c r="S52" s="37">
        <f t="shared" si="15"/>
        <v>1.2942179999999999</v>
      </c>
      <c r="T52" s="37">
        <f t="shared" si="10"/>
        <v>26.63</v>
      </c>
    </row>
    <row r="53" spans="1:20">
      <c r="A53" s="8" t="s">
        <v>95</v>
      </c>
      <c r="B53" s="202">
        <v>26.63</v>
      </c>
      <c r="C53" s="202">
        <v>26.63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11.110036000000001</v>
      </c>
      <c r="J53" s="21">
        <f t="shared" si="6"/>
        <v>6.2127789999999994</v>
      </c>
      <c r="K53" s="21">
        <f t="shared" si="7"/>
        <v>8.0129669999999997</v>
      </c>
      <c r="L53" s="21">
        <f t="shared" si="8"/>
        <v>1.2942179999999999</v>
      </c>
      <c r="M53" s="157">
        <f t="shared" si="9"/>
        <v>26.63</v>
      </c>
      <c r="N53" s="22"/>
      <c r="P53" s="37">
        <f t="shared" si="12"/>
        <v>11.110036000000001</v>
      </c>
      <c r="Q53" s="37">
        <f t="shared" si="13"/>
        <v>6.2127789999999994</v>
      </c>
      <c r="R53" s="37">
        <f t="shared" si="14"/>
        <v>8.0129669999999997</v>
      </c>
      <c r="S53" s="37">
        <f t="shared" si="15"/>
        <v>1.2942179999999999</v>
      </c>
      <c r="T53" s="37">
        <f t="shared" si="10"/>
        <v>26.63</v>
      </c>
    </row>
    <row r="54" spans="1:20">
      <c r="A54" s="8" t="s">
        <v>96</v>
      </c>
      <c r="B54" s="202">
        <v>26.63</v>
      </c>
      <c r="C54" s="202">
        <v>26.63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11.110036000000001</v>
      </c>
      <c r="J54" s="21">
        <f t="shared" si="6"/>
        <v>6.2127789999999994</v>
      </c>
      <c r="K54" s="21">
        <f t="shared" si="7"/>
        <v>8.0129669999999997</v>
      </c>
      <c r="L54" s="21">
        <f t="shared" si="8"/>
        <v>1.2942179999999999</v>
      </c>
      <c r="M54" s="157">
        <f t="shared" si="9"/>
        <v>26.63</v>
      </c>
      <c r="N54" s="22"/>
      <c r="P54" s="37">
        <f t="shared" si="12"/>
        <v>11.110036000000001</v>
      </c>
      <c r="Q54" s="37">
        <f t="shared" si="13"/>
        <v>6.2127789999999994</v>
      </c>
      <c r="R54" s="37">
        <f t="shared" si="14"/>
        <v>8.0129669999999997</v>
      </c>
      <c r="S54" s="37">
        <f t="shared" si="15"/>
        <v>1.2942179999999999</v>
      </c>
      <c r="T54" s="37">
        <f t="shared" si="10"/>
        <v>26.63</v>
      </c>
    </row>
    <row r="55" spans="1:20">
      <c r="A55" s="8" t="s">
        <v>97</v>
      </c>
      <c r="B55" s="202">
        <v>26.63</v>
      </c>
      <c r="C55" s="202">
        <v>26.63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11.110036000000001</v>
      </c>
      <c r="J55" s="21">
        <f t="shared" si="6"/>
        <v>6.2127789999999994</v>
      </c>
      <c r="K55" s="21">
        <f t="shared" si="7"/>
        <v>8.0129669999999997</v>
      </c>
      <c r="L55" s="21">
        <f t="shared" si="8"/>
        <v>1.2942179999999999</v>
      </c>
      <c r="M55" s="157">
        <f t="shared" si="9"/>
        <v>26.63</v>
      </c>
      <c r="N55" s="22"/>
      <c r="P55" s="37">
        <f t="shared" si="12"/>
        <v>11.110036000000001</v>
      </c>
      <c r="Q55" s="37">
        <f t="shared" si="13"/>
        <v>6.2127789999999994</v>
      </c>
      <c r="R55" s="37">
        <f t="shared" si="14"/>
        <v>8.0129669999999997</v>
      </c>
      <c r="S55" s="37">
        <f t="shared" si="15"/>
        <v>1.2942179999999999</v>
      </c>
      <c r="T55" s="37">
        <f t="shared" si="10"/>
        <v>26.63</v>
      </c>
    </row>
    <row r="56" spans="1:20">
      <c r="A56" s="8" t="s">
        <v>98</v>
      </c>
      <c r="B56" s="202">
        <v>26.63</v>
      </c>
      <c r="C56" s="202">
        <v>26.63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11.110036000000001</v>
      </c>
      <c r="J56" s="21">
        <f t="shared" si="6"/>
        <v>6.2127789999999994</v>
      </c>
      <c r="K56" s="21">
        <f t="shared" si="7"/>
        <v>8.0129669999999997</v>
      </c>
      <c r="L56" s="21">
        <f t="shared" si="8"/>
        <v>1.2942179999999999</v>
      </c>
      <c r="M56" s="157">
        <f t="shared" si="9"/>
        <v>26.63</v>
      </c>
      <c r="N56" s="22"/>
      <c r="P56" s="37">
        <f t="shared" si="12"/>
        <v>11.110036000000001</v>
      </c>
      <c r="Q56" s="37">
        <f t="shared" si="13"/>
        <v>6.2127789999999994</v>
      </c>
      <c r="R56" s="37">
        <f t="shared" si="14"/>
        <v>8.0129669999999997</v>
      </c>
      <c r="S56" s="37">
        <f t="shared" si="15"/>
        <v>1.2942179999999999</v>
      </c>
      <c r="T56" s="37">
        <f t="shared" si="10"/>
        <v>26.63</v>
      </c>
    </row>
    <row r="57" spans="1:20">
      <c r="A57" s="8" t="s">
        <v>99</v>
      </c>
      <c r="B57" s="202">
        <v>26.63</v>
      </c>
      <c r="C57" s="202">
        <v>26.63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11.110036000000001</v>
      </c>
      <c r="J57" s="21">
        <f t="shared" si="6"/>
        <v>6.2127789999999994</v>
      </c>
      <c r="K57" s="21">
        <f t="shared" si="7"/>
        <v>8.0129669999999997</v>
      </c>
      <c r="L57" s="21">
        <f t="shared" si="8"/>
        <v>1.2942179999999999</v>
      </c>
      <c r="M57" s="157">
        <f t="shared" si="9"/>
        <v>26.63</v>
      </c>
      <c r="N57" s="22"/>
      <c r="P57" s="37">
        <f t="shared" si="12"/>
        <v>11.110036000000001</v>
      </c>
      <c r="Q57" s="37">
        <f t="shared" si="13"/>
        <v>6.2127789999999994</v>
      </c>
      <c r="R57" s="37">
        <f t="shared" si="14"/>
        <v>8.0129669999999997</v>
      </c>
      <c r="S57" s="37">
        <f t="shared" si="15"/>
        <v>1.2942179999999999</v>
      </c>
      <c r="T57" s="37">
        <f t="shared" si="10"/>
        <v>26.63</v>
      </c>
    </row>
    <row r="58" spans="1:20">
      <c r="A58" s="8" t="s">
        <v>100</v>
      </c>
      <c r="B58" s="202">
        <v>26.63</v>
      </c>
      <c r="C58" s="202">
        <v>26.63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11.110036000000001</v>
      </c>
      <c r="J58" s="21">
        <f t="shared" si="6"/>
        <v>6.2127789999999994</v>
      </c>
      <c r="K58" s="21">
        <f t="shared" si="7"/>
        <v>8.0129669999999997</v>
      </c>
      <c r="L58" s="21">
        <f t="shared" si="8"/>
        <v>1.2942179999999999</v>
      </c>
      <c r="M58" s="157">
        <f t="shared" si="9"/>
        <v>26.63</v>
      </c>
      <c r="N58" s="22"/>
      <c r="P58" s="37">
        <f t="shared" si="12"/>
        <v>11.110036000000001</v>
      </c>
      <c r="Q58" s="37">
        <f t="shared" si="13"/>
        <v>6.2127789999999994</v>
      </c>
      <c r="R58" s="37">
        <f t="shared" si="14"/>
        <v>8.0129669999999997</v>
      </c>
      <c r="S58" s="37">
        <f t="shared" si="15"/>
        <v>1.2942179999999999</v>
      </c>
      <c r="T58" s="37">
        <f t="shared" si="10"/>
        <v>26.63</v>
      </c>
    </row>
    <row r="59" spans="1:20">
      <c r="A59" s="8" t="s">
        <v>101</v>
      </c>
      <c r="B59" s="202">
        <v>26.63</v>
      </c>
      <c r="C59" s="202">
        <v>26.63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11.110036000000001</v>
      </c>
      <c r="J59" s="21">
        <f t="shared" si="6"/>
        <v>6.2127789999999994</v>
      </c>
      <c r="K59" s="21">
        <f t="shared" si="7"/>
        <v>8.0129669999999997</v>
      </c>
      <c r="L59" s="21">
        <f t="shared" si="8"/>
        <v>1.2942179999999999</v>
      </c>
      <c r="M59" s="157">
        <f t="shared" si="9"/>
        <v>26.63</v>
      </c>
      <c r="N59" s="22"/>
      <c r="P59" s="37">
        <f t="shared" si="12"/>
        <v>11.110036000000001</v>
      </c>
      <c r="Q59" s="37">
        <f t="shared" si="13"/>
        <v>6.2127789999999994</v>
      </c>
      <c r="R59" s="37">
        <f t="shared" si="14"/>
        <v>8.0129669999999997</v>
      </c>
      <c r="S59" s="37">
        <f t="shared" si="15"/>
        <v>1.2942179999999999</v>
      </c>
      <c r="T59" s="37">
        <f t="shared" si="10"/>
        <v>26.63</v>
      </c>
    </row>
    <row r="60" spans="1:20">
      <c r="A60" s="8" t="s">
        <v>102</v>
      </c>
      <c r="B60" s="202">
        <v>26.63</v>
      </c>
      <c r="C60" s="202">
        <v>26.63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11.110036000000001</v>
      </c>
      <c r="J60" s="21">
        <f t="shared" si="6"/>
        <v>6.2127789999999994</v>
      </c>
      <c r="K60" s="21">
        <f t="shared" si="7"/>
        <v>8.0129669999999997</v>
      </c>
      <c r="L60" s="21">
        <f t="shared" si="8"/>
        <v>1.2942179999999999</v>
      </c>
      <c r="M60" s="157">
        <f t="shared" si="9"/>
        <v>26.63</v>
      </c>
      <c r="N60" s="22"/>
      <c r="P60" s="37">
        <f t="shared" si="12"/>
        <v>11.110036000000001</v>
      </c>
      <c r="Q60" s="37">
        <f t="shared" si="13"/>
        <v>6.2127789999999994</v>
      </c>
      <c r="R60" s="37">
        <f t="shared" si="14"/>
        <v>8.0129669999999997</v>
      </c>
      <c r="S60" s="37">
        <f t="shared" si="15"/>
        <v>1.2942179999999999</v>
      </c>
      <c r="T60" s="37">
        <f t="shared" si="10"/>
        <v>26.63</v>
      </c>
    </row>
    <row r="61" spans="1:20">
      <c r="A61" s="8" t="s">
        <v>103</v>
      </c>
      <c r="B61" s="202">
        <v>26.63</v>
      </c>
      <c r="C61" s="202">
        <v>26.63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11.110036000000001</v>
      </c>
      <c r="J61" s="21">
        <f t="shared" si="6"/>
        <v>6.2127789999999994</v>
      </c>
      <c r="K61" s="21">
        <f t="shared" si="7"/>
        <v>8.0129669999999997</v>
      </c>
      <c r="L61" s="21">
        <f t="shared" si="8"/>
        <v>1.2942179999999999</v>
      </c>
      <c r="M61" s="157">
        <f t="shared" si="9"/>
        <v>26.63</v>
      </c>
      <c r="N61" s="22"/>
      <c r="P61" s="37">
        <f t="shared" si="12"/>
        <v>11.110036000000001</v>
      </c>
      <c r="Q61" s="37">
        <f t="shared" si="13"/>
        <v>6.2127789999999994</v>
      </c>
      <c r="R61" s="37">
        <f t="shared" si="14"/>
        <v>8.0129669999999997</v>
      </c>
      <c r="S61" s="37">
        <f t="shared" si="15"/>
        <v>1.2942179999999999</v>
      </c>
      <c r="T61" s="37">
        <f t="shared" si="10"/>
        <v>26.63</v>
      </c>
    </row>
    <row r="62" spans="1:20">
      <c r="A62" s="8" t="s">
        <v>104</v>
      </c>
      <c r="B62" s="202">
        <v>26.63</v>
      </c>
      <c r="C62" s="202">
        <v>26.63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11.110036000000001</v>
      </c>
      <c r="J62" s="21">
        <f t="shared" si="6"/>
        <v>6.2127789999999994</v>
      </c>
      <c r="K62" s="21">
        <f t="shared" si="7"/>
        <v>8.0129669999999997</v>
      </c>
      <c r="L62" s="21">
        <f t="shared" si="8"/>
        <v>1.2942179999999999</v>
      </c>
      <c r="M62" s="157">
        <f t="shared" si="9"/>
        <v>26.63</v>
      </c>
      <c r="N62" s="22"/>
      <c r="P62" s="37">
        <f t="shared" si="12"/>
        <v>11.110036000000001</v>
      </c>
      <c r="Q62" s="37">
        <f t="shared" si="13"/>
        <v>6.2127789999999994</v>
      </c>
      <c r="R62" s="37">
        <f t="shared" si="14"/>
        <v>8.0129669999999997</v>
      </c>
      <c r="S62" s="37">
        <f t="shared" si="15"/>
        <v>1.2942179999999999</v>
      </c>
      <c r="T62" s="37">
        <f t="shared" si="10"/>
        <v>26.63</v>
      </c>
    </row>
    <row r="63" spans="1:20">
      <c r="A63" s="8" t="s">
        <v>105</v>
      </c>
      <c r="B63" s="202">
        <v>26.63</v>
      </c>
      <c r="C63" s="202">
        <v>26.63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11.110036000000001</v>
      </c>
      <c r="J63" s="21">
        <f t="shared" si="6"/>
        <v>6.2127789999999994</v>
      </c>
      <c r="K63" s="21">
        <f t="shared" si="7"/>
        <v>8.0129669999999997</v>
      </c>
      <c r="L63" s="21">
        <f t="shared" si="8"/>
        <v>1.2942179999999999</v>
      </c>
      <c r="M63" s="157">
        <f t="shared" si="9"/>
        <v>26.63</v>
      </c>
      <c r="N63" s="22"/>
      <c r="P63" s="37">
        <f t="shared" si="12"/>
        <v>11.110036000000001</v>
      </c>
      <c r="Q63" s="37">
        <f t="shared" si="13"/>
        <v>6.2127789999999994</v>
      </c>
      <c r="R63" s="37">
        <f t="shared" si="14"/>
        <v>8.0129669999999997</v>
      </c>
      <c r="S63" s="37">
        <f t="shared" si="15"/>
        <v>1.2942179999999999</v>
      </c>
      <c r="T63" s="37">
        <f t="shared" si="10"/>
        <v>26.63</v>
      </c>
    </row>
    <row r="64" spans="1:20">
      <c r="A64" s="8" t="s">
        <v>106</v>
      </c>
      <c r="B64" s="202">
        <v>26.63</v>
      </c>
      <c r="C64" s="202">
        <v>26.63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11.110036000000001</v>
      </c>
      <c r="J64" s="21">
        <f t="shared" si="6"/>
        <v>6.2127789999999994</v>
      </c>
      <c r="K64" s="21">
        <f t="shared" si="7"/>
        <v>8.0129669999999997</v>
      </c>
      <c r="L64" s="21">
        <f t="shared" si="8"/>
        <v>1.2942179999999999</v>
      </c>
      <c r="M64" s="157">
        <f t="shared" si="9"/>
        <v>26.63</v>
      </c>
      <c r="N64" s="22"/>
      <c r="P64" s="37">
        <f t="shared" si="12"/>
        <v>11.110036000000001</v>
      </c>
      <c r="Q64" s="37">
        <f t="shared" si="13"/>
        <v>6.2127789999999994</v>
      </c>
      <c r="R64" s="37">
        <f t="shared" si="14"/>
        <v>8.0129669999999997</v>
      </c>
      <c r="S64" s="37">
        <f t="shared" si="15"/>
        <v>1.2942179999999999</v>
      </c>
      <c r="T64" s="37">
        <f t="shared" si="10"/>
        <v>26.63</v>
      </c>
    </row>
    <row r="65" spans="1:20">
      <c r="A65" s="8" t="s">
        <v>107</v>
      </c>
      <c r="B65" s="202">
        <v>26.63</v>
      </c>
      <c r="C65" s="202">
        <v>26.63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11.110036000000001</v>
      </c>
      <c r="J65" s="21">
        <f t="shared" si="6"/>
        <v>6.2127789999999994</v>
      </c>
      <c r="K65" s="21">
        <f t="shared" si="7"/>
        <v>8.0129669999999997</v>
      </c>
      <c r="L65" s="21">
        <f t="shared" si="8"/>
        <v>1.2942179999999999</v>
      </c>
      <c r="M65" s="157">
        <f t="shared" si="9"/>
        <v>26.63</v>
      </c>
      <c r="N65" s="22"/>
      <c r="P65" s="37">
        <f t="shared" si="12"/>
        <v>11.110036000000001</v>
      </c>
      <c r="Q65" s="37">
        <f t="shared" si="13"/>
        <v>6.2127789999999994</v>
      </c>
      <c r="R65" s="37">
        <f t="shared" si="14"/>
        <v>8.0129669999999997</v>
      </c>
      <c r="S65" s="37">
        <f t="shared" si="15"/>
        <v>1.2942179999999999</v>
      </c>
      <c r="T65" s="37">
        <f t="shared" si="10"/>
        <v>26.63</v>
      </c>
    </row>
    <row r="66" spans="1:20">
      <c r="A66" s="8" t="s">
        <v>108</v>
      </c>
      <c r="B66" s="202">
        <v>26.63</v>
      </c>
      <c r="C66" s="202">
        <v>26.63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11.110036000000001</v>
      </c>
      <c r="J66" s="21">
        <f t="shared" si="6"/>
        <v>6.2127789999999994</v>
      </c>
      <c r="K66" s="21">
        <f t="shared" si="7"/>
        <v>8.0129669999999997</v>
      </c>
      <c r="L66" s="21">
        <f t="shared" si="8"/>
        <v>1.2942179999999999</v>
      </c>
      <c r="M66" s="157">
        <f t="shared" si="9"/>
        <v>26.63</v>
      </c>
      <c r="N66" s="22"/>
      <c r="P66" s="37">
        <f t="shared" si="12"/>
        <v>11.110036000000001</v>
      </c>
      <c r="Q66" s="37">
        <f t="shared" si="13"/>
        <v>6.2127789999999994</v>
      </c>
      <c r="R66" s="37">
        <f t="shared" si="14"/>
        <v>8.0129669999999997</v>
      </c>
      <c r="S66" s="37">
        <f t="shared" si="15"/>
        <v>1.2942179999999999</v>
      </c>
      <c r="T66" s="37">
        <f t="shared" si="10"/>
        <v>26.63</v>
      </c>
    </row>
    <row r="67" spans="1:20">
      <c r="A67" s="8" t="s">
        <v>109</v>
      </c>
      <c r="B67" s="202">
        <v>26.89</v>
      </c>
      <c r="C67" s="202">
        <v>26.89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11.218508</v>
      </c>
      <c r="J67" s="21">
        <f t="shared" si="6"/>
        <v>6.2734370000000004</v>
      </c>
      <c r="K67" s="21">
        <f t="shared" si="7"/>
        <v>8.0912009999999999</v>
      </c>
      <c r="L67" s="21">
        <f t="shared" si="8"/>
        <v>1.3068540000000002</v>
      </c>
      <c r="M67" s="157">
        <f t="shared" si="9"/>
        <v>26.89</v>
      </c>
      <c r="N67" s="22"/>
      <c r="P67" s="37">
        <f t="shared" ref="P67:P98" si="17">I67</f>
        <v>11.218508</v>
      </c>
      <c r="Q67" s="37">
        <f t="shared" ref="Q67:Q98" si="18">J67</f>
        <v>6.2734370000000004</v>
      </c>
      <c r="R67" s="37">
        <f t="shared" ref="R67:R98" si="19">K67</f>
        <v>8.0912009999999999</v>
      </c>
      <c r="S67" s="37">
        <f t="shared" ref="S67:S98" si="20">L67</f>
        <v>1.3068540000000002</v>
      </c>
      <c r="T67" s="37">
        <f t="shared" si="10"/>
        <v>26.89</v>
      </c>
    </row>
    <row r="68" spans="1:20">
      <c r="A68" s="8" t="s">
        <v>110</v>
      </c>
      <c r="B68" s="202">
        <v>26.89</v>
      </c>
      <c r="C68" s="202">
        <v>26.89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11.218508</v>
      </c>
      <c r="J68" s="21">
        <f t="shared" ref="J68:J98" si="22">C68*E68/100</f>
        <v>6.2734370000000004</v>
      </c>
      <c r="K68" s="21">
        <f t="shared" ref="K68:K98" si="23">C68*F68/100</f>
        <v>8.0912009999999999</v>
      </c>
      <c r="L68" s="21">
        <f t="shared" ref="L68:L98" si="24">C68*G68/100</f>
        <v>1.3068540000000002</v>
      </c>
      <c r="M68" s="157">
        <f t="shared" ref="M68:M98" si="25">SUM(I68:L68)</f>
        <v>26.89</v>
      </c>
      <c r="N68" s="22"/>
      <c r="P68" s="37">
        <f t="shared" si="17"/>
        <v>11.218508</v>
      </c>
      <c r="Q68" s="37">
        <f t="shared" si="18"/>
        <v>6.2734370000000004</v>
      </c>
      <c r="R68" s="37">
        <f t="shared" si="19"/>
        <v>8.0912009999999999</v>
      </c>
      <c r="S68" s="37">
        <f t="shared" si="20"/>
        <v>1.3068540000000002</v>
      </c>
      <c r="T68" s="37">
        <f t="shared" ref="T68:T99" si="26">SUM(P68:S68)</f>
        <v>26.89</v>
      </c>
    </row>
    <row r="69" spans="1:20">
      <c r="A69" s="8" t="s">
        <v>111</v>
      </c>
      <c r="B69" s="202">
        <v>26.89</v>
      </c>
      <c r="C69" s="202">
        <v>26.89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11.218508</v>
      </c>
      <c r="J69" s="21">
        <f t="shared" si="22"/>
        <v>6.2734370000000004</v>
      </c>
      <c r="K69" s="21">
        <f t="shared" si="23"/>
        <v>8.0912009999999999</v>
      </c>
      <c r="L69" s="21">
        <f t="shared" si="24"/>
        <v>1.3068540000000002</v>
      </c>
      <c r="M69" s="157">
        <f t="shared" si="25"/>
        <v>26.89</v>
      </c>
      <c r="N69" s="22"/>
      <c r="P69" s="37">
        <f t="shared" si="17"/>
        <v>11.218508</v>
      </c>
      <c r="Q69" s="37">
        <f t="shared" si="18"/>
        <v>6.2734370000000004</v>
      </c>
      <c r="R69" s="37">
        <f t="shared" si="19"/>
        <v>8.0912009999999999</v>
      </c>
      <c r="S69" s="37">
        <f t="shared" si="20"/>
        <v>1.3068540000000002</v>
      </c>
      <c r="T69" s="37">
        <f t="shared" si="26"/>
        <v>26.89</v>
      </c>
    </row>
    <row r="70" spans="1:20">
      <c r="A70" s="8" t="s">
        <v>112</v>
      </c>
      <c r="B70" s="202">
        <v>26.89</v>
      </c>
      <c r="C70" s="202">
        <v>26.89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11.218508</v>
      </c>
      <c r="J70" s="21">
        <f t="shared" si="22"/>
        <v>6.2734370000000004</v>
      </c>
      <c r="K70" s="21">
        <f t="shared" si="23"/>
        <v>8.0912009999999999</v>
      </c>
      <c r="L70" s="21">
        <f t="shared" si="24"/>
        <v>1.3068540000000002</v>
      </c>
      <c r="M70" s="157">
        <f t="shared" si="25"/>
        <v>26.89</v>
      </c>
      <c r="N70" s="22"/>
      <c r="P70" s="37">
        <f t="shared" si="17"/>
        <v>11.218508</v>
      </c>
      <c r="Q70" s="37">
        <f t="shared" si="18"/>
        <v>6.2734370000000004</v>
      </c>
      <c r="R70" s="37">
        <f t="shared" si="19"/>
        <v>8.0912009999999999</v>
      </c>
      <c r="S70" s="37">
        <f t="shared" si="20"/>
        <v>1.3068540000000002</v>
      </c>
      <c r="T70" s="37">
        <f t="shared" si="26"/>
        <v>26.89</v>
      </c>
    </row>
    <row r="71" spans="1:20">
      <c r="A71" s="8" t="s">
        <v>113</v>
      </c>
      <c r="B71" s="202">
        <v>26.89</v>
      </c>
      <c r="C71" s="202">
        <v>26.89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11.218508</v>
      </c>
      <c r="J71" s="21">
        <f t="shared" si="22"/>
        <v>6.2734370000000004</v>
      </c>
      <c r="K71" s="21">
        <f t="shared" si="23"/>
        <v>8.0912009999999999</v>
      </c>
      <c r="L71" s="21">
        <f t="shared" si="24"/>
        <v>1.3068540000000002</v>
      </c>
      <c r="M71" s="157">
        <f t="shared" si="25"/>
        <v>26.89</v>
      </c>
      <c r="N71" s="22"/>
      <c r="P71" s="37">
        <f t="shared" si="17"/>
        <v>11.218508</v>
      </c>
      <c r="Q71" s="37">
        <f t="shared" si="18"/>
        <v>6.2734370000000004</v>
      </c>
      <c r="R71" s="37">
        <f t="shared" si="19"/>
        <v>8.0912009999999999</v>
      </c>
      <c r="S71" s="37">
        <f t="shared" si="20"/>
        <v>1.3068540000000002</v>
      </c>
      <c r="T71" s="37">
        <f t="shared" si="26"/>
        <v>26.89</v>
      </c>
    </row>
    <row r="72" spans="1:20">
      <c r="A72" s="8" t="s">
        <v>114</v>
      </c>
      <c r="B72" s="202">
        <v>26.89</v>
      </c>
      <c r="C72" s="202">
        <v>26.89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11.218508</v>
      </c>
      <c r="J72" s="21">
        <f t="shared" si="22"/>
        <v>6.2734370000000004</v>
      </c>
      <c r="K72" s="21">
        <f t="shared" si="23"/>
        <v>8.0912009999999999</v>
      </c>
      <c r="L72" s="21">
        <f t="shared" si="24"/>
        <v>1.3068540000000002</v>
      </c>
      <c r="M72" s="157">
        <f t="shared" si="25"/>
        <v>26.89</v>
      </c>
      <c r="N72" s="22"/>
      <c r="P72" s="37">
        <f t="shared" si="17"/>
        <v>11.218508</v>
      </c>
      <c r="Q72" s="37">
        <f t="shared" si="18"/>
        <v>6.2734370000000004</v>
      </c>
      <c r="R72" s="37">
        <f t="shared" si="19"/>
        <v>8.0912009999999999</v>
      </c>
      <c r="S72" s="37">
        <f t="shared" si="20"/>
        <v>1.3068540000000002</v>
      </c>
      <c r="T72" s="37">
        <f t="shared" si="26"/>
        <v>26.89</v>
      </c>
    </row>
    <row r="73" spans="1:20">
      <c r="A73" s="8" t="s">
        <v>115</v>
      </c>
      <c r="B73" s="202">
        <v>26.89</v>
      </c>
      <c r="C73" s="202">
        <v>26.89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11.218508</v>
      </c>
      <c r="J73" s="21">
        <f t="shared" si="22"/>
        <v>6.2734370000000004</v>
      </c>
      <c r="K73" s="21">
        <f t="shared" si="23"/>
        <v>8.0912009999999999</v>
      </c>
      <c r="L73" s="21">
        <f t="shared" si="24"/>
        <v>1.3068540000000002</v>
      </c>
      <c r="M73" s="157">
        <f t="shared" si="25"/>
        <v>26.89</v>
      </c>
      <c r="N73" s="22"/>
      <c r="P73" s="37">
        <f t="shared" si="17"/>
        <v>11.218508</v>
      </c>
      <c r="Q73" s="37">
        <f t="shared" si="18"/>
        <v>6.2734370000000004</v>
      </c>
      <c r="R73" s="37">
        <f t="shared" si="19"/>
        <v>8.0912009999999999</v>
      </c>
      <c r="S73" s="37">
        <f t="shared" si="20"/>
        <v>1.3068540000000002</v>
      </c>
      <c r="T73" s="37">
        <f t="shared" si="26"/>
        <v>26.89</v>
      </c>
    </row>
    <row r="74" spans="1:20">
      <c r="A74" s="8" t="s">
        <v>116</v>
      </c>
      <c r="B74" s="202">
        <v>26.89</v>
      </c>
      <c r="C74" s="202">
        <v>26.89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11.218508</v>
      </c>
      <c r="J74" s="21">
        <f t="shared" si="22"/>
        <v>6.2734370000000004</v>
      </c>
      <c r="K74" s="21">
        <f t="shared" si="23"/>
        <v>8.0912009999999999</v>
      </c>
      <c r="L74" s="21">
        <f t="shared" si="24"/>
        <v>1.3068540000000002</v>
      </c>
      <c r="M74" s="157">
        <f t="shared" si="25"/>
        <v>26.89</v>
      </c>
      <c r="N74" s="22"/>
      <c r="P74" s="37">
        <f t="shared" si="17"/>
        <v>11.218508</v>
      </c>
      <c r="Q74" s="37">
        <f t="shared" si="18"/>
        <v>6.2734370000000004</v>
      </c>
      <c r="R74" s="37">
        <f t="shared" si="19"/>
        <v>8.0912009999999999</v>
      </c>
      <c r="S74" s="37">
        <f t="shared" si="20"/>
        <v>1.3068540000000002</v>
      </c>
      <c r="T74" s="37">
        <f t="shared" si="26"/>
        <v>26.89</v>
      </c>
    </row>
    <row r="75" spans="1:20">
      <c r="A75" s="8" t="s">
        <v>117</v>
      </c>
      <c r="B75" s="202">
        <v>26.89</v>
      </c>
      <c r="C75" s="202">
        <v>26.89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11.218508</v>
      </c>
      <c r="J75" s="21">
        <f t="shared" si="22"/>
        <v>6.2734370000000004</v>
      </c>
      <c r="K75" s="21">
        <f t="shared" si="23"/>
        <v>8.0912009999999999</v>
      </c>
      <c r="L75" s="21">
        <f t="shared" si="24"/>
        <v>1.3068540000000002</v>
      </c>
      <c r="M75" s="157">
        <f t="shared" si="25"/>
        <v>26.89</v>
      </c>
      <c r="N75" s="22"/>
      <c r="P75" s="37">
        <f t="shared" si="17"/>
        <v>11.218508</v>
      </c>
      <c r="Q75" s="37">
        <f t="shared" si="18"/>
        <v>6.2734370000000004</v>
      </c>
      <c r="R75" s="37">
        <f t="shared" si="19"/>
        <v>8.0912009999999999</v>
      </c>
      <c r="S75" s="37">
        <f t="shared" si="20"/>
        <v>1.3068540000000002</v>
      </c>
      <c r="T75" s="37">
        <f t="shared" si="26"/>
        <v>26.89</v>
      </c>
    </row>
    <row r="76" spans="1:20">
      <c r="A76" s="8" t="s">
        <v>118</v>
      </c>
      <c r="B76" s="202">
        <v>26.89</v>
      </c>
      <c r="C76" s="202">
        <v>26.89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11.218508</v>
      </c>
      <c r="J76" s="21">
        <f t="shared" si="22"/>
        <v>6.2734370000000004</v>
      </c>
      <c r="K76" s="21">
        <f t="shared" si="23"/>
        <v>8.0912009999999999</v>
      </c>
      <c r="L76" s="21">
        <f t="shared" si="24"/>
        <v>1.3068540000000002</v>
      </c>
      <c r="M76" s="157">
        <f t="shared" si="25"/>
        <v>26.89</v>
      </c>
      <c r="N76" s="22"/>
      <c r="P76" s="37">
        <f t="shared" si="17"/>
        <v>11.218508</v>
      </c>
      <c r="Q76" s="37">
        <f t="shared" si="18"/>
        <v>6.2734370000000004</v>
      </c>
      <c r="R76" s="37">
        <f t="shared" si="19"/>
        <v>8.0912009999999999</v>
      </c>
      <c r="S76" s="37">
        <f t="shared" si="20"/>
        <v>1.3068540000000002</v>
      </c>
      <c r="T76" s="37">
        <f t="shared" si="26"/>
        <v>26.89</v>
      </c>
    </row>
    <row r="77" spans="1:20">
      <c r="A77" s="8" t="s">
        <v>119</v>
      </c>
      <c r="B77" s="202">
        <v>26.89</v>
      </c>
      <c r="C77" s="202">
        <v>26.89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11.218508</v>
      </c>
      <c r="J77" s="21">
        <f t="shared" si="22"/>
        <v>6.2734370000000004</v>
      </c>
      <c r="K77" s="21">
        <f t="shared" si="23"/>
        <v>8.0912009999999999</v>
      </c>
      <c r="L77" s="21">
        <f t="shared" si="24"/>
        <v>1.3068540000000002</v>
      </c>
      <c r="M77" s="157">
        <f t="shared" si="25"/>
        <v>26.89</v>
      </c>
      <c r="N77" s="22"/>
      <c r="P77" s="37">
        <f t="shared" si="17"/>
        <v>11.218508</v>
      </c>
      <c r="Q77" s="37">
        <f t="shared" si="18"/>
        <v>6.2734370000000004</v>
      </c>
      <c r="R77" s="37">
        <f t="shared" si="19"/>
        <v>8.0912009999999999</v>
      </c>
      <c r="S77" s="37">
        <f t="shared" si="20"/>
        <v>1.3068540000000002</v>
      </c>
      <c r="T77" s="37">
        <f t="shared" si="26"/>
        <v>26.89</v>
      </c>
    </row>
    <row r="78" spans="1:20">
      <c r="A78" s="8" t="s">
        <v>120</v>
      </c>
      <c r="B78" s="202">
        <v>26.89</v>
      </c>
      <c r="C78" s="202">
        <v>26.89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11.218508</v>
      </c>
      <c r="J78" s="21">
        <f t="shared" si="22"/>
        <v>6.2734370000000004</v>
      </c>
      <c r="K78" s="21">
        <f t="shared" si="23"/>
        <v>8.0912009999999999</v>
      </c>
      <c r="L78" s="21">
        <f t="shared" si="24"/>
        <v>1.3068540000000002</v>
      </c>
      <c r="M78" s="157">
        <f t="shared" si="25"/>
        <v>26.89</v>
      </c>
      <c r="N78" s="22"/>
      <c r="P78" s="37">
        <f t="shared" si="17"/>
        <v>11.218508</v>
      </c>
      <c r="Q78" s="37">
        <f t="shared" si="18"/>
        <v>6.2734370000000004</v>
      </c>
      <c r="R78" s="37">
        <f t="shared" si="19"/>
        <v>8.0912009999999999</v>
      </c>
      <c r="S78" s="37">
        <f t="shared" si="20"/>
        <v>1.3068540000000002</v>
      </c>
      <c r="T78" s="37">
        <f t="shared" si="26"/>
        <v>26.89</v>
      </c>
    </row>
    <row r="79" spans="1:20">
      <c r="A79" s="8" t="s">
        <v>121</v>
      </c>
      <c r="B79" s="202">
        <v>26.89</v>
      </c>
      <c r="C79" s="202">
        <v>26.89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11.218508</v>
      </c>
      <c r="J79" s="21">
        <f t="shared" si="22"/>
        <v>6.2734370000000004</v>
      </c>
      <c r="K79" s="21">
        <f t="shared" si="23"/>
        <v>8.0912009999999999</v>
      </c>
      <c r="L79" s="21">
        <f t="shared" si="24"/>
        <v>1.3068540000000002</v>
      </c>
      <c r="M79" s="157">
        <f t="shared" si="25"/>
        <v>26.89</v>
      </c>
      <c r="N79" s="22"/>
      <c r="P79" s="37">
        <f t="shared" si="17"/>
        <v>11.218508</v>
      </c>
      <c r="Q79" s="37">
        <f t="shared" si="18"/>
        <v>6.2734370000000004</v>
      </c>
      <c r="R79" s="37">
        <f t="shared" si="19"/>
        <v>8.0912009999999999</v>
      </c>
      <c r="S79" s="37">
        <f t="shared" si="20"/>
        <v>1.3068540000000002</v>
      </c>
      <c r="T79" s="37">
        <f t="shared" si="26"/>
        <v>26.89</v>
      </c>
    </row>
    <row r="80" spans="1:20">
      <c r="A80" s="8" t="s">
        <v>122</v>
      </c>
      <c r="B80" s="202">
        <v>26.89</v>
      </c>
      <c r="C80" s="202">
        <v>26.89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11.218508</v>
      </c>
      <c r="J80" s="21">
        <f t="shared" si="22"/>
        <v>6.2734370000000004</v>
      </c>
      <c r="K80" s="21">
        <f t="shared" si="23"/>
        <v>8.0912009999999999</v>
      </c>
      <c r="L80" s="21">
        <f t="shared" si="24"/>
        <v>1.3068540000000002</v>
      </c>
      <c r="M80" s="157">
        <f t="shared" si="25"/>
        <v>26.89</v>
      </c>
      <c r="N80" s="22"/>
      <c r="P80" s="37">
        <f t="shared" si="17"/>
        <v>11.218508</v>
      </c>
      <c r="Q80" s="37">
        <f t="shared" si="18"/>
        <v>6.2734370000000004</v>
      </c>
      <c r="R80" s="37">
        <f t="shared" si="19"/>
        <v>8.0912009999999999</v>
      </c>
      <c r="S80" s="37">
        <f t="shared" si="20"/>
        <v>1.3068540000000002</v>
      </c>
      <c r="T80" s="37">
        <f t="shared" si="26"/>
        <v>26.89</v>
      </c>
    </row>
    <row r="81" spans="1:20">
      <c r="A81" s="8" t="s">
        <v>123</v>
      </c>
      <c r="B81" s="202">
        <v>26.89</v>
      </c>
      <c r="C81" s="202">
        <v>26.89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11.218508</v>
      </c>
      <c r="J81" s="21">
        <f t="shared" si="22"/>
        <v>6.2734370000000004</v>
      </c>
      <c r="K81" s="21">
        <f t="shared" si="23"/>
        <v>8.0912009999999999</v>
      </c>
      <c r="L81" s="21">
        <f t="shared" si="24"/>
        <v>1.3068540000000002</v>
      </c>
      <c r="M81" s="157">
        <f t="shared" si="25"/>
        <v>26.89</v>
      </c>
      <c r="N81" s="22"/>
      <c r="P81" s="37">
        <f t="shared" si="17"/>
        <v>11.218508</v>
      </c>
      <c r="Q81" s="37">
        <f t="shared" si="18"/>
        <v>6.2734370000000004</v>
      </c>
      <c r="R81" s="37">
        <f t="shared" si="19"/>
        <v>8.0912009999999999</v>
      </c>
      <c r="S81" s="37">
        <f t="shared" si="20"/>
        <v>1.3068540000000002</v>
      </c>
      <c r="T81" s="37">
        <f t="shared" si="26"/>
        <v>26.89</v>
      </c>
    </row>
    <row r="82" spans="1:20">
      <c r="A82" s="8" t="s">
        <v>124</v>
      </c>
      <c r="B82" s="202">
        <v>26.89</v>
      </c>
      <c r="C82" s="202">
        <v>26.89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11.218508</v>
      </c>
      <c r="J82" s="21">
        <f t="shared" si="22"/>
        <v>6.2734370000000004</v>
      </c>
      <c r="K82" s="21">
        <f t="shared" si="23"/>
        <v>8.0912009999999999</v>
      </c>
      <c r="L82" s="21">
        <f t="shared" si="24"/>
        <v>1.3068540000000002</v>
      </c>
      <c r="M82" s="157">
        <f t="shared" si="25"/>
        <v>26.89</v>
      </c>
      <c r="N82" s="22"/>
      <c r="P82" s="37">
        <f t="shared" si="17"/>
        <v>11.218508</v>
      </c>
      <c r="Q82" s="37">
        <f t="shared" si="18"/>
        <v>6.2734370000000004</v>
      </c>
      <c r="R82" s="37">
        <f t="shared" si="19"/>
        <v>8.0912009999999999</v>
      </c>
      <c r="S82" s="37">
        <f t="shared" si="20"/>
        <v>1.3068540000000002</v>
      </c>
      <c r="T82" s="37">
        <f t="shared" si="26"/>
        <v>26.89</v>
      </c>
    </row>
    <row r="83" spans="1:20">
      <c r="A83" s="8" t="s">
        <v>125</v>
      </c>
      <c r="B83" s="202">
        <v>26.89</v>
      </c>
      <c r="C83" s="202">
        <v>26.89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11.218508</v>
      </c>
      <c r="J83" s="21">
        <f t="shared" si="22"/>
        <v>6.2734370000000004</v>
      </c>
      <c r="K83" s="21">
        <f t="shared" si="23"/>
        <v>8.0912009999999999</v>
      </c>
      <c r="L83" s="21">
        <f t="shared" si="24"/>
        <v>1.3068540000000002</v>
      </c>
      <c r="M83" s="157">
        <f t="shared" si="25"/>
        <v>26.89</v>
      </c>
      <c r="N83" s="22"/>
      <c r="P83" s="37">
        <f t="shared" si="17"/>
        <v>11.218508</v>
      </c>
      <c r="Q83" s="37">
        <f t="shared" si="18"/>
        <v>6.2734370000000004</v>
      </c>
      <c r="R83" s="37">
        <f t="shared" si="19"/>
        <v>8.0912009999999999</v>
      </c>
      <c r="S83" s="37">
        <f t="shared" si="20"/>
        <v>1.3068540000000002</v>
      </c>
      <c r="T83" s="37">
        <f t="shared" si="26"/>
        <v>26.89</v>
      </c>
    </row>
    <row r="84" spans="1:20">
      <c r="A84" s="8" t="s">
        <v>126</v>
      </c>
      <c r="B84" s="202">
        <v>26.89</v>
      </c>
      <c r="C84" s="202">
        <v>26.89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11.218508</v>
      </c>
      <c r="J84" s="21">
        <f t="shared" si="22"/>
        <v>6.2734370000000004</v>
      </c>
      <c r="K84" s="21">
        <f t="shared" si="23"/>
        <v>8.0912009999999999</v>
      </c>
      <c r="L84" s="21">
        <f t="shared" si="24"/>
        <v>1.3068540000000002</v>
      </c>
      <c r="M84" s="157">
        <f t="shared" si="25"/>
        <v>26.89</v>
      </c>
      <c r="N84" s="22"/>
      <c r="P84" s="37">
        <f t="shared" si="17"/>
        <v>11.218508</v>
      </c>
      <c r="Q84" s="37">
        <f t="shared" si="18"/>
        <v>6.2734370000000004</v>
      </c>
      <c r="R84" s="37">
        <f t="shared" si="19"/>
        <v>8.0912009999999999</v>
      </c>
      <c r="S84" s="37">
        <f t="shared" si="20"/>
        <v>1.3068540000000002</v>
      </c>
      <c r="T84" s="37">
        <f t="shared" si="26"/>
        <v>26.89</v>
      </c>
    </row>
    <row r="85" spans="1:20">
      <c r="A85" s="8" t="s">
        <v>127</v>
      </c>
      <c r="B85" s="202">
        <v>26.89</v>
      </c>
      <c r="C85" s="202">
        <v>26.89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11.218508</v>
      </c>
      <c r="J85" s="21">
        <f t="shared" si="22"/>
        <v>6.2734370000000004</v>
      </c>
      <c r="K85" s="21">
        <f t="shared" si="23"/>
        <v>8.0912009999999999</v>
      </c>
      <c r="L85" s="21">
        <f t="shared" si="24"/>
        <v>1.3068540000000002</v>
      </c>
      <c r="M85" s="157">
        <f t="shared" si="25"/>
        <v>26.89</v>
      </c>
      <c r="N85" s="22"/>
      <c r="P85" s="37">
        <f t="shared" si="17"/>
        <v>11.218508</v>
      </c>
      <c r="Q85" s="37">
        <f t="shared" si="18"/>
        <v>6.2734370000000004</v>
      </c>
      <c r="R85" s="37">
        <f t="shared" si="19"/>
        <v>8.0912009999999999</v>
      </c>
      <c r="S85" s="37">
        <f t="shared" si="20"/>
        <v>1.3068540000000002</v>
      </c>
      <c r="T85" s="37">
        <f t="shared" si="26"/>
        <v>26.89</v>
      </c>
    </row>
    <row r="86" spans="1:20">
      <c r="A86" s="8" t="s">
        <v>128</v>
      </c>
      <c r="B86" s="202">
        <v>26.89</v>
      </c>
      <c r="C86" s="202">
        <v>26.89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11.218508</v>
      </c>
      <c r="J86" s="21">
        <f t="shared" si="22"/>
        <v>6.2734370000000004</v>
      </c>
      <c r="K86" s="21">
        <f t="shared" si="23"/>
        <v>8.0912009999999999</v>
      </c>
      <c r="L86" s="21">
        <f t="shared" si="24"/>
        <v>1.3068540000000002</v>
      </c>
      <c r="M86" s="157">
        <f t="shared" si="25"/>
        <v>26.89</v>
      </c>
      <c r="N86" s="22"/>
      <c r="P86" s="37">
        <f t="shared" si="17"/>
        <v>11.218508</v>
      </c>
      <c r="Q86" s="37">
        <f t="shared" si="18"/>
        <v>6.2734370000000004</v>
      </c>
      <c r="R86" s="37">
        <f t="shared" si="19"/>
        <v>8.0912009999999999</v>
      </c>
      <c r="S86" s="37">
        <f t="shared" si="20"/>
        <v>1.3068540000000002</v>
      </c>
      <c r="T86" s="37">
        <f t="shared" si="26"/>
        <v>26.89</v>
      </c>
    </row>
    <row r="87" spans="1:20">
      <c r="A87" s="8" t="s">
        <v>129</v>
      </c>
      <c r="B87" s="202">
        <v>26.89</v>
      </c>
      <c r="C87" s="202">
        <v>26.89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11.218508</v>
      </c>
      <c r="J87" s="21">
        <f t="shared" si="22"/>
        <v>6.2734370000000004</v>
      </c>
      <c r="K87" s="21">
        <f t="shared" si="23"/>
        <v>8.0912009999999999</v>
      </c>
      <c r="L87" s="21">
        <f t="shared" si="24"/>
        <v>1.3068540000000002</v>
      </c>
      <c r="M87" s="157">
        <f t="shared" si="25"/>
        <v>26.89</v>
      </c>
      <c r="N87" s="22"/>
      <c r="P87" s="37">
        <f t="shared" si="17"/>
        <v>11.218508</v>
      </c>
      <c r="Q87" s="37">
        <f t="shared" si="18"/>
        <v>6.2734370000000004</v>
      </c>
      <c r="R87" s="37">
        <f t="shared" si="19"/>
        <v>8.0912009999999999</v>
      </c>
      <c r="S87" s="37">
        <f t="shared" si="20"/>
        <v>1.3068540000000002</v>
      </c>
      <c r="T87" s="37">
        <f t="shared" si="26"/>
        <v>26.89</v>
      </c>
    </row>
    <row r="88" spans="1:20">
      <c r="A88" s="8" t="s">
        <v>130</v>
      </c>
      <c r="B88" s="202">
        <v>26.89</v>
      </c>
      <c r="C88" s="202">
        <v>26.89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11.218508</v>
      </c>
      <c r="J88" s="21">
        <f t="shared" si="22"/>
        <v>6.2734370000000004</v>
      </c>
      <c r="K88" s="21">
        <f t="shared" si="23"/>
        <v>8.0912009999999999</v>
      </c>
      <c r="L88" s="21">
        <f t="shared" si="24"/>
        <v>1.3068540000000002</v>
      </c>
      <c r="M88" s="157">
        <f t="shared" si="25"/>
        <v>26.89</v>
      </c>
      <c r="N88" s="22"/>
      <c r="P88" s="37">
        <f t="shared" si="17"/>
        <v>11.218508</v>
      </c>
      <c r="Q88" s="37">
        <f t="shared" si="18"/>
        <v>6.2734370000000004</v>
      </c>
      <c r="R88" s="37">
        <f t="shared" si="19"/>
        <v>8.0912009999999999</v>
      </c>
      <c r="S88" s="37">
        <f t="shared" si="20"/>
        <v>1.3068540000000002</v>
      </c>
      <c r="T88" s="37">
        <f t="shared" si="26"/>
        <v>26.89</v>
      </c>
    </row>
    <row r="89" spans="1:20">
      <c r="A89" s="8" t="s">
        <v>131</v>
      </c>
      <c r="B89" s="202">
        <v>26.89</v>
      </c>
      <c r="C89" s="202">
        <v>26.89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11.218508</v>
      </c>
      <c r="J89" s="21">
        <f t="shared" si="22"/>
        <v>6.2734370000000004</v>
      </c>
      <c r="K89" s="21">
        <f t="shared" si="23"/>
        <v>8.0912009999999999</v>
      </c>
      <c r="L89" s="21">
        <f t="shared" si="24"/>
        <v>1.3068540000000002</v>
      </c>
      <c r="M89" s="157">
        <f t="shared" si="25"/>
        <v>26.89</v>
      </c>
      <c r="N89" s="22"/>
      <c r="P89" s="37">
        <f t="shared" si="17"/>
        <v>11.218508</v>
      </c>
      <c r="Q89" s="37">
        <f t="shared" si="18"/>
        <v>6.2734370000000004</v>
      </c>
      <c r="R89" s="37">
        <f t="shared" si="19"/>
        <v>8.0912009999999999</v>
      </c>
      <c r="S89" s="37">
        <f t="shared" si="20"/>
        <v>1.3068540000000002</v>
      </c>
      <c r="T89" s="37">
        <f t="shared" si="26"/>
        <v>26.89</v>
      </c>
    </row>
    <row r="90" spans="1:20">
      <c r="A90" s="8" t="s">
        <v>132</v>
      </c>
      <c r="B90" s="202">
        <v>26.89</v>
      </c>
      <c r="C90" s="202">
        <v>26.89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11.218508</v>
      </c>
      <c r="J90" s="21">
        <f t="shared" si="22"/>
        <v>6.2734370000000004</v>
      </c>
      <c r="K90" s="21">
        <f t="shared" si="23"/>
        <v>8.0912009999999999</v>
      </c>
      <c r="L90" s="21">
        <f t="shared" si="24"/>
        <v>1.3068540000000002</v>
      </c>
      <c r="M90" s="157">
        <f t="shared" si="25"/>
        <v>26.89</v>
      </c>
      <c r="N90" s="22"/>
      <c r="P90" s="37">
        <f t="shared" si="17"/>
        <v>11.218508</v>
      </c>
      <c r="Q90" s="37">
        <f t="shared" si="18"/>
        <v>6.2734370000000004</v>
      </c>
      <c r="R90" s="37">
        <f t="shared" si="19"/>
        <v>8.0912009999999999</v>
      </c>
      <c r="S90" s="37">
        <f t="shared" si="20"/>
        <v>1.3068540000000002</v>
      </c>
      <c r="T90" s="37">
        <f t="shared" si="26"/>
        <v>26.89</v>
      </c>
    </row>
    <row r="91" spans="1:20">
      <c r="A91" s="8" t="s">
        <v>133</v>
      </c>
      <c r="B91" s="202">
        <v>26.89</v>
      </c>
      <c r="C91" s="202">
        <v>26.89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11.218508</v>
      </c>
      <c r="J91" s="21">
        <f t="shared" si="22"/>
        <v>6.2734370000000004</v>
      </c>
      <c r="K91" s="21">
        <f t="shared" si="23"/>
        <v>8.0912009999999999</v>
      </c>
      <c r="L91" s="21">
        <f t="shared" si="24"/>
        <v>1.3068540000000002</v>
      </c>
      <c r="M91" s="157">
        <f t="shared" si="25"/>
        <v>26.89</v>
      </c>
      <c r="N91" s="22"/>
      <c r="P91" s="37">
        <f t="shared" si="17"/>
        <v>11.218508</v>
      </c>
      <c r="Q91" s="37">
        <f t="shared" si="18"/>
        <v>6.2734370000000004</v>
      </c>
      <c r="R91" s="37">
        <f t="shared" si="19"/>
        <v>8.0912009999999999</v>
      </c>
      <c r="S91" s="37">
        <f t="shared" si="20"/>
        <v>1.3068540000000002</v>
      </c>
      <c r="T91" s="37">
        <f t="shared" si="26"/>
        <v>26.89</v>
      </c>
    </row>
    <row r="92" spans="1:20">
      <c r="A92" s="8" t="s">
        <v>134</v>
      </c>
      <c r="B92" s="202">
        <v>26.89</v>
      </c>
      <c r="C92" s="202">
        <v>26.89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11.218508</v>
      </c>
      <c r="J92" s="21">
        <f t="shared" si="22"/>
        <v>6.2734370000000004</v>
      </c>
      <c r="K92" s="21">
        <f t="shared" si="23"/>
        <v>8.0912009999999999</v>
      </c>
      <c r="L92" s="21">
        <f t="shared" si="24"/>
        <v>1.3068540000000002</v>
      </c>
      <c r="M92" s="157">
        <f t="shared" si="25"/>
        <v>26.89</v>
      </c>
      <c r="N92" s="22"/>
      <c r="P92" s="37">
        <f t="shared" si="17"/>
        <v>11.218508</v>
      </c>
      <c r="Q92" s="37">
        <f t="shared" si="18"/>
        <v>6.2734370000000004</v>
      </c>
      <c r="R92" s="37">
        <f t="shared" si="19"/>
        <v>8.0912009999999999</v>
      </c>
      <c r="S92" s="37">
        <f t="shared" si="20"/>
        <v>1.3068540000000002</v>
      </c>
      <c r="T92" s="37">
        <f t="shared" si="26"/>
        <v>26.89</v>
      </c>
    </row>
    <row r="93" spans="1:20">
      <c r="A93" s="8" t="s">
        <v>135</v>
      </c>
      <c r="B93" s="202">
        <v>26.89</v>
      </c>
      <c r="C93" s="202">
        <v>26.89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11.218508</v>
      </c>
      <c r="J93" s="21">
        <f t="shared" si="22"/>
        <v>6.2734370000000004</v>
      </c>
      <c r="K93" s="21">
        <f t="shared" si="23"/>
        <v>8.0912009999999999</v>
      </c>
      <c r="L93" s="21">
        <f t="shared" si="24"/>
        <v>1.3068540000000002</v>
      </c>
      <c r="M93" s="157">
        <f t="shared" si="25"/>
        <v>26.89</v>
      </c>
      <c r="N93" s="22"/>
      <c r="P93" s="37">
        <f t="shared" si="17"/>
        <v>11.218508</v>
      </c>
      <c r="Q93" s="37">
        <f t="shared" si="18"/>
        <v>6.2734370000000004</v>
      </c>
      <c r="R93" s="37">
        <f t="shared" si="19"/>
        <v>8.0912009999999999</v>
      </c>
      <c r="S93" s="37">
        <f t="shared" si="20"/>
        <v>1.3068540000000002</v>
      </c>
      <c r="T93" s="37">
        <f t="shared" si="26"/>
        <v>26.89</v>
      </c>
    </row>
    <row r="94" spans="1:20">
      <c r="A94" s="8" t="s">
        <v>136</v>
      </c>
      <c r="B94" s="202">
        <v>26.89</v>
      </c>
      <c r="C94" s="202">
        <v>26.89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11.218508</v>
      </c>
      <c r="J94" s="21">
        <f t="shared" si="22"/>
        <v>6.2734370000000004</v>
      </c>
      <c r="K94" s="21">
        <f t="shared" si="23"/>
        <v>8.0912009999999999</v>
      </c>
      <c r="L94" s="21">
        <f t="shared" si="24"/>
        <v>1.3068540000000002</v>
      </c>
      <c r="M94" s="157">
        <f t="shared" si="25"/>
        <v>26.89</v>
      </c>
      <c r="N94" s="22"/>
      <c r="P94" s="37">
        <f t="shared" si="17"/>
        <v>11.218508</v>
      </c>
      <c r="Q94" s="37">
        <f t="shared" si="18"/>
        <v>6.2734370000000004</v>
      </c>
      <c r="R94" s="37">
        <f t="shared" si="19"/>
        <v>8.0912009999999999</v>
      </c>
      <c r="S94" s="37">
        <f t="shared" si="20"/>
        <v>1.3068540000000002</v>
      </c>
      <c r="T94" s="37">
        <f t="shared" si="26"/>
        <v>26.89</v>
      </c>
    </row>
    <row r="95" spans="1:20">
      <c r="A95" s="8" t="s">
        <v>137</v>
      </c>
      <c r="B95" s="202">
        <v>26.89</v>
      </c>
      <c r="C95" s="202">
        <v>26.89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11.218508</v>
      </c>
      <c r="J95" s="21">
        <f t="shared" si="22"/>
        <v>6.2734370000000004</v>
      </c>
      <c r="K95" s="21">
        <f t="shared" si="23"/>
        <v>8.0912009999999999</v>
      </c>
      <c r="L95" s="21">
        <f t="shared" si="24"/>
        <v>1.3068540000000002</v>
      </c>
      <c r="M95" s="157">
        <f t="shared" si="25"/>
        <v>26.89</v>
      </c>
      <c r="N95" s="22"/>
      <c r="P95" s="37">
        <f t="shared" si="17"/>
        <v>11.218508</v>
      </c>
      <c r="Q95" s="37">
        <f t="shared" si="18"/>
        <v>6.2734370000000004</v>
      </c>
      <c r="R95" s="37">
        <f t="shared" si="19"/>
        <v>8.0912009999999999</v>
      </c>
      <c r="S95" s="37">
        <f t="shared" si="20"/>
        <v>1.3068540000000002</v>
      </c>
      <c r="T95" s="37">
        <f t="shared" si="26"/>
        <v>26.89</v>
      </c>
    </row>
    <row r="96" spans="1:20">
      <c r="A96" s="8" t="s">
        <v>138</v>
      </c>
      <c r="B96" s="202">
        <v>26.89</v>
      </c>
      <c r="C96" s="202">
        <v>26.89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11.218508</v>
      </c>
      <c r="J96" s="21">
        <f t="shared" si="22"/>
        <v>6.2734370000000004</v>
      </c>
      <c r="K96" s="21">
        <f t="shared" si="23"/>
        <v>8.0912009999999999</v>
      </c>
      <c r="L96" s="21">
        <f t="shared" si="24"/>
        <v>1.3068540000000002</v>
      </c>
      <c r="M96" s="157">
        <f t="shared" si="25"/>
        <v>26.89</v>
      </c>
      <c r="N96" s="22"/>
      <c r="P96" s="37">
        <f t="shared" si="17"/>
        <v>11.218508</v>
      </c>
      <c r="Q96" s="37">
        <f t="shared" si="18"/>
        <v>6.2734370000000004</v>
      </c>
      <c r="R96" s="37">
        <f t="shared" si="19"/>
        <v>8.0912009999999999</v>
      </c>
      <c r="S96" s="37">
        <f t="shared" si="20"/>
        <v>1.3068540000000002</v>
      </c>
      <c r="T96" s="37">
        <f t="shared" si="26"/>
        <v>26.89</v>
      </c>
    </row>
    <row r="97" spans="1:23">
      <c r="A97" s="8" t="s">
        <v>139</v>
      </c>
      <c r="B97" s="202">
        <v>26.89</v>
      </c>
      <c r="C97" s="202">
        <v>26.89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11.218508</v>
      </c>
      <c r="J97" s="21">
        <f t="shared" si="22"/>
        <v>6.2734370000000004</v>
      </c>
      <c r="K97" s="21">
        <f t="shared" si="23"/>
        <v>8.0912009999999999</v>
      </c>
      <c r="L97" s="21">
        <f t="shared" si="24"/>
        <v>1.3068540000000002</v>
      </c>
      <c r="M97" s="157">
        <f t="shared" si="25"/>
        <v>26.89</v>
      </c>
      <c r="N97" s="22"/>
      <c r="P97" s="37">
        <f t="shared" si="17"/>
        <v>11.218508</v>
      </c>
      <c r="Q97" s="37">
        <f t="shared" si="18"/>
        <v>6.2734370000000004</v>
      </c>
      <c r="R97" s="37">
        <f t="shared" si="19"/>
        <v>8.0912009999999999</v>
      </c>
      <c r="S97" s="37">
        <f t="shared" si="20"/>
        <v>1.3068540000000002</v>
      </c>
      <c r="T97" s="37">
        <f t="shared" si="26"/>
        <v>26.89</v>
      </c>
    </row>
    <row r="98" spans="1:23" ht="15.75" thickBot="1">
      <c r="A98" s="8" t="s">
        <v>140</v>
      </c>
      <c r="B98" s="202">
        <v>26.89</v>
      </c>
      <c r="C98" s="202">
        <v>26.89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11.218508</v>
      </c>
      <c r="J98" s="21">
        <f t="shared" si="22"/>
        <v>6.2734370000000004</v>
      </c>
      <c r="K98" s="21">
        <f t="shared" si="23"/>
        <v>8.0912009999999999</v>
      </c>
      <c r="L98" s="21">
        <f t="shared" si="24"/>
        <v>1.3068540000000002</v>
      </c>
      <c r="M98" s="157">
        <f t="shared" si="25"/>
        <v>26.89</v>
      </c>
      <c r="N98" s="22"/>
      <c r="P98" s="37">
        <f t="shared" si="17"/>
        <v>11.218508</v>
      </c>
      <c r="Q98" s="37">
        <f t="shared" si="18"/>
        <v>6.2734370000000004</v>
      </c>
      <c r="R98" s="37">
        <f t="shared" si="19"/>
        <v>8.0912009999999999</v>
      </c>
      <c r="S98" s="37">
        <f t="shared" si="20"/>
        <v>1.3068540000000002</v>
      </c>
      <c r="T98" s="37">
        <f t="shared" si="26"/>
        <v>26.89</v>
      </c>
    </row>
    <row r="99" spans="1:23" ht="15.75" thickBot="1">
      <c r="A99" s="8" t="s">
        <v>171</v>
      </c>
      <c r="B99" s="20">
        <f t="shared" ref="B99:H99" si="27">SUM(B3:B98)/4000</f>
        <v>0.64354000000000033</v>
      </c>
      <c r="C99" s="20">
        <f t="shared" si="27"/>
        <v>0.64354000000000033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0.26848488800000025</v>
      </c>
      <c r="J99" s="158">
        <f t="shared" ref="J99:L99" si="28">SUM(J3:J98)/4000</f>
        <v>0.15013788199999989</v>
      </c>
      <c r="K99" s="158">
        <f t="shared" si="28"/>
        <v>0.19364118599999972</v>
      </c>
      <c r="L99" s="158">
        <f t="shared" si="28"/>
        <v>3.1276044000000017E-2</v>
      </c>
      <c r="M99" s="159">
        <f>SUM(M3:M98)/4000</f>
        <v>0.64354000000000033</v>
      </c>
      <c r="N99" s="23"/>
      <c r="P99" s="37">
        <f>SUM(P3:P98)/4000</f>
        <v>0.26848488800000025</v>
      </c>
      <c r="Q99" s="37">
        <f t="shared" ref="Q99:S99" si="29">SUM(Q3:Q98)/4000</f>
        <v>0.15013788199999989</v>
      </c>
      <c r="R99" s="37">
        <f t="shared" si="29"/>
        <v>0.19364118599999972</v>
      </c>
      <c r="S99" s="37">
        <f t="shared" si="29"/>
        <v>3.1276044000000017E-2</v>
      </c>
      <c r="T99" s="37">
        <f t="shared" si="26"/>
        <v>0.64353999999999989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0.11</v>
      </c>
      <c r="N3" s="71">
        <v>0</v>
      </c>
      <c r="O3" s="53">
        <v>0</v>
      </c>
      <c r="P3" s="53">
        <v>-81</v>
      </c>
      <c r="Q3" s="53">
        <v>0</v>
      </c>
      <c r="R3" s="53">
        <v>0</v>
      </c>
      <c r="S3" s="72">
        <v>0</v>
      </c>
      <c r="U3" s="73">
        <v>-81</v>
      </c>
      <c r="V3" s="74">
        <v>0.11</v>
      </c>
      <c r="W3">
        <v>0</v>
      </c>
      <c r="X3">
        <v>0</v>
      </c>
      <c r="Y3">
        <v>0</v>
      </c>
      <c r="Z3">
        <v>0.11</v>
      </c>
      <c r="AA3">
        <v>-81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-141</v>
      </c>
      <c r="Q4" s="46">
        <v>0</v>
      </c>
      <c r="R4" s="46">
        <v>0</v>
      </c>
      <c r="S4" s="74">
        <v>0</v>
      </c>
      <c r="U4" s="73">
        <v>-141</v>
      </c>
      <c r="V4" s="74">
        <v>0</v>
      </c>
      <c r="W4">
        <v>0</v>
      </c>
      <c r="X4">
        <v>0</v>
      </c>
      <c r="Y4">
        <v>0</v>
      </c>
      <c r="Z4">
        <v>0</v>
      </c>
      <c r="AA4">
        <v>-141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</v>
      </c>
      <c r="P5" s="46">
        <v>-178</v>
      </c>
      <c r="Q5" s="46">
        <v>0</v>
      </c>
      <c r="R5" s="46">
        <v>0</v>
      </c>
      <c r="S5" s="74">
        <v>0</v>
      </c>
      <c r="U5" s="73">
        <v>-183</v>
      </c>
      <c r="V5" s="74">
        <v>0</v>
      </c>
      <c r="W5">
        <v>0</v>
      </c>
      <c r="X5">
        <v>-5</v>
      </c>
      <c r="Y5">
        <v>0</v>
      </c>
      <c r="Z5">
        <v>0</v>
      </c>
      <c r="AA5">
        <v>-178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</v>
      </c>
      <c r="P6" s="46">
        <v>-202</v>
      </c>
      <c r="Q6" s="46">
        <v>0</v>
      </c>
      <c r="R6" s="46">
        <v>0</v>
      </c>
      <c r="S6" s="74">
        <v>0</v>
      </c>
      <c r="U6" s="73">
        <v>-207</v>
      </c>
      <c r="V6" s="74">
        <v>0</v>
      </c>
      <c r="W6">
        <v>0</v>
      </c>
      <c r="X6">
        <v>-5</v>
      </c>
      <c r="Y6">
        <v>0</v>
      </c>
      <c r="Z6">
        <v>0</v>
      </c>
      <c r="AA6">
        <v>-202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-236.99</v>
      </c>
      <c r="Q7" s="46">
        <v>0</v>
      </c>
      <c r="R7" s="46">
        <v>0</v>
      </c>
      <c r="S7" s="74">
        <v>0</v>
      </c>
      <c r="U7" s="73">
        <v>-236.99</v>
      </c>
      <c r="V7" s="74">
        <v>0</v>
      </c>
      <c r="W7">
        <v>0</v>
      </c>
      <c r="X7">
        <v>0</v>
      </c>
      <c r="Y7">
        <v>0</v>
      </c>
      <c r="Z7">
        <v>0</v>
      </c>
      <c r="AA7">
        <v>-236.99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-254</v>
      </c>
      <c r="Q8" s="46">
        <v>0</v>
      </c>
      <c r="R8" s="46">
        <v>0</v>
      </c>
      <c r="S8" s="74">
        <v>0</v>
      </c>
      <c r="U8" s="73">
        <v>-254</v>
      </c>
      <c r="V8" s="74">
        <v>0</v>
      </c>
      <c r="W8">
        <v>0</v>
      </c>
      <c r="X8">
        <v>0</v>
      </c>
      <c r="Y8">
        <v>0</v>
      </c>
      <c r="Z8">
        <v>0</v>
      </c>
      <c r="AA8">
        <v>-254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-269</v>
      </c>
      <c r="Q9" s="46">
        <v>0</v>
      </c>
      <c r="R9" s="46">
        <v>0</v>
      </c>
      <c r="S9" s="74">
        <v>0</v>
      </c>
      <c r="U9" s="73">
        <v>-269</v>
      </c>
      <c r="V9" s="74">
        <v>0</v>
      </c>
      <c r="W9">
        <v>0</v>
      </c>
      <c r="X9">
        <v>0</v>
      </c>
      <c r="Y9">
        <v>0</v>
      </c>
      <c r="Z9">
        <v>0</v>
      </c>
      <c r="AA9">
        <v>-269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2.7</v>
      </c>
      <c r="L10" s="46">
        <v>0</v>
      </c>
      <c r="M10" s="74">
        <v>0</v>
      </c>
      <c r="N10" s="73">
        <v>0</v>
      </c>
      <c r="O10" s="46">
        <v>0</v>
      </c>
      <c r="P10" s="46">
        <v>-288</v>
      </c>
      <c r="Q10" s="46">
        <v>0</v>
      </c>
      <c r="R10" s="46">
        <v>0</v>
      </c>
      <c r="S10" s="74">
        <v>0</v>
      </c>
      <c r="U10" s="73">
        <v>-288</v>
      </c>
      <c r="V10" s="74">
        <v>2.7</v>
      </c>
      <c r="W10">
        <v>0</v>
      </c>
      <c r="X10">
        <v>0</v>
      </c>
      <c r="Y10">
        <v>2.7</v>
      </c>
      <c r="Z10">
        <v>0</v>
      </c>
      <c r="AA10">
        <v>-288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24.12</v>
      </c>
      <c r="L11" s="46">
        <v>0</v>
      </c>
      <c r="M11" s="74">
        <v>0</v>
      </c>
      <c r="N11" s="73">
        <v>0</v>
      </c>
      <c r="O11" s="46">
        <v>0</v>
      </c>
      <c r="P11" s="46">
        <v>-349</v>
      </c>
      <c r="Q11" s="46">
        <v>0</v>
      </c>
      <c r="R11" s="46">
        <v>0</v>
      </c>
      <c r="S11" s="74">
        <v>0</v>
      </c>
      <c r="U11" s="73">
        <v>-349</v>
      </c>
      <c r="V11" s="74">
        <v>24.12</v>
      </c>
      <c r="W11">
        <v>0</v>
      </c>
      <c r="X11">
        <v>0</v>
      </c>
      <c r="Y11">
        <v>24.12</v>
      </c>
      <c r="Z11">
        <v>0</v>
      </c>
      <c r="AA11">
        <v>-349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19.29</v>
      </c>
      <c r="L12" s="46">
        <v>0</v>
      </c>
      <c r="M12" s="74">
        <v>0</v>
      </c>
      <c r="N12" s="73">
        <v>0</v>
      </c>
      <c r="O12" s="46">
        <v>0</v>
      </c>
      <c r="P12" s="46">
        <v>-361</v>
      </c>
      <c r="Q12" s="46">
        <v>0</v>
      </c>
      <c r="R12" s="46">
        <v>0</v>
      </c>
      <c r="S12" s="74">
        <v>0</v>
      </c>
      <c r="U12" s="73">
        <v>-361</v>
      </c>
      <c r="V12" s="74">
        <v>19.29</v>
      </c>
      <c r="W12">
        <v>0</v>
      </c>
      <c r="X12">
        <v>0</v>
      </c>
      <c r="Y12">
        <v>19.29</v>
      </c>
      <c r="Z12">
        <v>0</v>
      </c>
      <c r="AA12">
        <v>-361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19.29</v>
      </c>
      <c r="L13" s="46">
        <v>0</v>
      </c>
      <c r="M13" s="74">
        <v>0</v>
      </c>
      <c r="N13" s="73">
        <v>0</v>
      </c>
      <c r="O13" s="46">
        <v>0</v>
      </c>
      <c r="P13" s="46">
        <v>-84.15</v>
      </c>
      <c r="Q13" s="46">
        <v>0</v>
      </c>
      <c r="R13" s="46">
        <v>0</v>
      </c>
      <c r="S13" s="74">
        <v>0</v>
      </c>
      <c r="U13" s="73">
        <v>-84.15</v>
      </c>
      <c r="V13" s="74">
        <v>19.29</v>
      </c>
      <c r="W13">
        <v>0</v>
      </c>
      <c r="X13">
        <v>0</v>
      </c>
      <c r="Y13">
        <v>19.29</v>
      </c>
      <c r="Z13">
        <v>0</v>
      </c>
      <c r="AA13">
        <v>-84.15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-65</v>
      </c>
      <c r="Q14" s="46">
        <v>0</v>
      </c>
      <c r="R14" s="46">
        <v>0</v>
      </c>
      <c r="S14" s="74">
        <v>0</v>
      </c>
      <c r="U14" s="73">
        <v>-65</v>
      </c>
      <c r="V14" s="74">
        <v>0</v>
      </c>
      <c r="W14">
        <v>0</v>
      </c>
      <c r="X14">
        <v>0</v>
      </c>
      <c r="Y14">
        <v>0</v>
      </c>
      <c r="Z14">
        <v>0</v>
      </c>
      <c r="AA14">
        <v>-65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-115.1</v>
      </c>
      <c r="Q15" s="46">
        <v>0</v>
      </c>
      <c r="R15" s="46">
        <v>0</v>
      </c>
      <c r="S15" s="74">
        <v>0</v>
      </c>
      <c r="U15" s="73">
        <v>-115.1</v>
      </c>
      <c r="V15" s="74">
        <v>0</v>
      </c>
      <c r="W15">
        <v>0</v>
      </c>
      <c r="X15">
        <v>0</v>
      </c>
      <c r="Y15">
        <v>0</v>
      </c>
      <c r="Z15">
        <v>0</v>
      </c>
      <c r="AA15">
        <v>-115.1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-103</v>
      </c>
      <c r="Q16" s="46">
        <v>0</v>
      </c>
      <c r="R16" s="46">
        <v>0</v>
      </c>
      <c r="S16" s="74">
        <v>0</v>
      </c>
      <c r="U16" s="73">
        <v>-103</v>
      </c>
      <c r="V16" s="74">
        <v>0</v>
      </c>
      <c r="W16">
        <v>0</v>
      </c>
      <c r="X16">
        <v>0</v>
      </c>
      <c r="Y16">
        <v>0</v>
      </c>
      <c r="Z16">
        <v>0</v>
      </c>
      <c r="AA16">
        <v>-103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-115</v>
      </c>
      <c r="Q17" s="46">
        <v>0</v>
      </c>
      <c r="R17" s="46">
        <v>0</v>
      </c>
      <c r="S17" s="74">
        <v>0</v>
      </c>
      <c r="U17" s="73">
        <v>-115</v>
      </c>
      <c r="V17" s="74">
        <v>0</v>
      </c>
      <c r="W17">
        <v>0</v>
      </c>
      <c r="X17">
        <v>0</v>
      </c>
      <c r="Y17">
        <v>0</v>
      </c>
      <c r="Z17">
        <v>0</v>
      </c>
      <c r="AA17">
        <v>-115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-129</v>
      </c>
      <c r="Q18" s="46">
        <v>0</v>
      </c>
      <c r="R18" s="46">
        <v>0</v>
      </c>
      <c r="S18" s="74">
        <v>0</v>
      </c>
      <c r="U18" s="73">
        <v>-129</v>
      </c>
      <c r="V18" s="74">
        <v>0</v>
      </c>
      <c r="W18">
        <v>0</v>
      </c>
      <c r="X18">
        <v>0</v>
      </c>
      <c r="Y18">
        <v>0</v>
      </c>
      <c r="Z18">
        <v>0</v>
      </c>
      <c r="AA18">
        <v>-129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-145</v>
      </c>
      <c r="Q19" s="46">
        <v>0</v>
      </c>
      <c r="R19" s="46">
        <v>0</v>
      </c>
      <c r="S19" s="74">
        <v>0</v>
      </c>
      <c r="U19" s="73">
        <v>-145</v>
      </c>
      <c r="V19" s="74">
        <v>0</v>
      </c>
      <c r="W19">
        <v>0</v>
      </c>
      <c r="X19">
        <v>0</v>
      </c>
      <c r="Y19">
        <v>0</v>
      </c>
      <c r="Z19">
        <v>0</v>
      </c>
      <c r="AA19">
        <v>-145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-162</v>
      </c>
      <c r="Q20" s="46">
        <v>0</v>
      </c>
      <c r="R20" s="46">
        <v>0</v>
      </c>
      <c r="S20" s="74">
        <v>0</v>
      </c>
      <c r="U20" s="73">
        <v>-162</v>
      </c>
      <c r="V20" s="74">
        <v>0</v>
      </c>
      <c r="W20">
        <v>0</v>
      </c>
      <c r="X20">
        <v>0</v>
      </c>
      <c r="Y20">
        <v>0</v>
      </c>
      <c r="Z20">
        <v>0</v>
      </c>
      <c r="AA20">
        <v>-162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-46</v>
      </c>
      <c r="P21" s="46">
        <v>-171</v>
      </c>
      <c r="Q21" s="46">
        <v>0</v>
      </c>
      <c r="R21" s="46">
        <v>0</v>
      </c>
      <c r="S21" s="74">
        <v>0</v>
      </c>
      <c r="U21" s="73">
        <v>-217</v>
      </c>
      <c r="V21" s="74">
        <v>0</v>
      </c>
      <c r="W21">
        <v>0</v>
      </c>
      <c r="X21">
        <v>-46</v>
      </c>
      <c r="Y21">
        <v>0</v>
      </c>
      <c r="Z21">
        <v>0</v>
      </c>
      <c r="AA21">
        <v>-171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</v>
      </c>
      <c r="P22" s="46">
        <v>-176</v>
      </c>
      <c r="Q22" s="46">
        <v>0</v>
      </c>
      <c r="R22" s="46">
        <v>0</v>
      </c>
      <c r="S22" s="74">
        <v>0</v>
      </c>
      <c r="U22" s="73">
        <v>-177</v>
      </c>
      <c r="V22" s="74">
        <v>0</v>
      </c>
      <c r="W22">
        <v>0</v>
      </c>
      <c r="X22">
        <v>-1</v>
      </c>
      <c r="Y22">
        <v>0</v>
      </c>
      <c r="Z22">
        <v>0</v>
      </c>
      <c r="AA22">
        <v>-176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-176</v>
      </c>
      <c r="Q23" s="46">
        <v>0</v>
      </c>
      <c r="R23" s="46">
        <v>0</v>
      </c>
      <c r="S23" s="74">
        <v>0</v>
      </c>
      <c r="U23" s="73">
        <v>-176</v>
      </c>
      <c r="V23" s="74">
        <v>0</v>
      </c>
      <c r="W23">
        <v>0</v>
      </c>
      <c r="X23">
        <v>0</v>
      </c>
      <c r="Y23">
        <v>0</v>
      </c>
      <c r="Z23">
        <v>0</v>
      </c>
      <c r="AA23">
        <v>-176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-41</v>
      </c>
      <c r="P24" s="46">
        <v>-176</v>
      </c>
      <c r="Q24" s="46">
        <v>0</v>
      </c>
      <c r="R24" s="46">
        <v>0</v>
      </c>
      <c r="S24" s="74">
        <v>0</v>
      </c>
      <c r="U24" s="73">
        <v>-217</v>
      </c>
      <c r="V24" s="74">
        <v>0</v>
      </c>
      <c r="W24">
        <v>0</v>
      </c>
      <c r="X24">
        <v>-41</v>
      </c>
      <c r="Y24">
        <v>0</v>
      </c>
      <c r="Z24">
        <v>0</v>
      </c>
      <c r="AA24">
        <v>-176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-59</v>
      </c>
      <c r="P25" s="46">
        <v>-315.13</v>
      </c>
      <c r="Q25" s="46">
        <v>0</v>
      </c>
      <c r="R25" s="46">
        <v>0</v>
      </c>
      <c r="S25" s="74">
        <v>0</v>
      </c>
      <c r="U25" s="73">
        <v>-374.13</v>
      </c>
      <c r="V25" s="74">
        <v>0</v>
      </c>
      <c r="W25">
        <v>0</v>
      </c>
      <c r="X25">
        <v>-59</v>
      </c>
      <c r="Y25">
        <v>0</v>
      </c>
      <c r="Z25">
        <v>0</v>
      </c>
      <c r="AA25">
        <v>-315.13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-54</v>
      </c>
      <c r="P26" s="46">
        <v>-498</v>
      </c>
      <c r="Q26" s="46">
        <v>0</v>
      </c>
      <c r="R26" s="46">
        <v>0</v>
      </c>
      <c r="S26" s="74">
        <v>0</v>
      </c>
      <c r="U26" s="73">
        <v>-552</v>
      </c>
      <c r="V26" s="74">
        <v>0</v>
      </c>
      <c r="W26">
        <v>0</v>
      </c>
      <c r="X26">
        <v>-54</v>
      </c>
      <c r="Y26">
        <v>0</v>
      </c>
      <c r="Z26">
        <v>0</v>
      </c>
      <c r="AA26">
        <v>-498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-119</v>
      </c>
      <c r="P27" s="46">
        <v>-490</v>
      </c>
      <c r="Q27" s="46">
        <v>0</v>
      </c>
      <c r="R27" s="46">
        <v>0</v>
      </c>
      <c r="S27" s="74">
        <v>0</v>
      </c>
      <c r="U27" s="73">
        <v>-609</v>
      </c>
      <c r="V27" s="74">
        <v>0</v>
      </c>
      <c r="W27">
        <v>0</v>
      </c>
      <c r="X27">
        <v>-119</v>
      </c>
      <c r="Y27">
        <v>0</v>
      </c>
      <c r="Z27">
        <v>0</v>
      </c>
      <c r="AA27">
        <v>-490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-109</v>
      </c>
      <c r="P28" s="46">
        <v>-480</v>
      </c>
      <c r="Q28" s="46">
        <v>0</v>
      </c>
      <c r="R28" s="46">
        <v>0</v>
      </c>
      <c r="S28" s="74">
        <v>0</v>
      </c>
      <c r="U28" s="73">
        <v>-589</v>
      </c>
      <c r="V28" s="74">
        <v>0</v>
      </c>
      <c r="W28">
        <v>0</v>
      </c>
      <c r="X28">
        <v>-109</v>
      </c>
      <c r="Y28">
        <v>0</v>
      </c>
      <c r="Z28">
        <v>0</v>
      </c>
      <c r="AA28">
        <v>-480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-109</v>
      </c>
      <c r="P29" s="46">
        <v>-493</v>
      </c>
      <c r="Q29" s="46">
        <v>0</v>
      </c>
      <c r="R29" s="46">
        <v>0</v>
      </c>
      <c r="S29" s="74">
        <v>0</v>
      </c>
      <c r="U29" s="73">
        <v>-602</v>
      </c>
      <c r="V29" s="74">
        <v>0</v>
      </c>
      <c r="W29">
        <v>0</v>
      </c>
      <c r="X29">
        <v>-109</v>
      </c>
      <c r="Y29">
        <v>0</v>
      </c>
      <c r="Z29">
        <v>0</v>
      </c>
      <c r="AA29">
        <v>-493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-124</v>
      </c>
      <c r="P30" s="46">
        <v>-179</v>
      </c>
      <c r="Q30" s="46">
        <v>0</v>
      </c>
      <c r="R30" s="46">
        <v>0</v>
      </c>
      <c r="S30" s="74">
        <v>0</v>
      </c>
      <c r="U30" s="73">
        <v>-303</v>
      </c>
      <c r="V30" s="74">
        <v>0</v>
      </c>
      <c r="W30">
        <v>0</v>
      </c>
      <c r="X30">
        <v>-124</v>
      </c>
      <c r="Y30">
        <v>0</v>
      </c>
      <c r="Z30">
        <v>0</v>
      </c>
      <c r="AA30">
        <v>-179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2.3199999999999998</v>
      </c>
      <c r="N31" s="73">
        <v>0</v>
      </c>
      <c r="O31" s="46">
        <v>-111</v>
      </c>
      <c r="P31" s="46">
        <v>-199</v>
      </c>
      <c r="Q31" s="46">
        <v>0</v>
      </c>
      <c r="R31" s="46">
        <v>0</v>
      </c>
      <c r="S31" s="74">
        <v>0</v>
      </c>
      <c r="U31" s="73">
        <v>-310</v>
      </c>
      <c r="V31" s="74">
        <v>2.3199999999999998</v>
      </c>
      <c r="W31">
        <v>0</v>
      </c>
      <c r="X31">
        <v>-111</v>
      </c>
      <c r="Y31">
        <v>0</v>
      </c>
      <c r="Z31">
        <v>2.3199999999999998</v>
      </c>
      <c r="AA31">
        <v>-199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1.25</v>
      </c>
      <c r="N32" s="73">
        <v>0</v>
      </c>
      <c r="O32" s="46">
        <v>-179</v>
      </c>
      <c r="P32" s="46">
        <v>-224</v>
      </c>
      <c r="Q32" s="46">
        <v>0</v>
      </c>
      <c r="R32" s="46">
        <v>0</v>
      </c>
      <c r="S32" s="74">
        <v>0</v>
      </c>
      <c r="U32" s="73">
        <v>-403</v>
      </c>
      <c r="V32" s="74">
        <v>1.25</v>
      </c>
      <c r="W32">
        <v>0</v>
      </c>
      <c r="X32">
        <v>-179</v>
      </c>
      <c r="Y32">
        <v>0</v>
      </c>
      <c r="Z32">
        <v>1.25</v>
      </c>
      <c r="AA32">
        <v>-224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1.06</v>
      </c>
      <c r="N33" s="73">
        <v>0</v>
      </c>
      <c r="O33" s="46">
        <v>-201</v>
      </c>
      <c r="P33" s="46">
        <v>-249</v>
      </c>
      <c r="Q33" s="46">
        <v>0</v>
      </c>
      <c r="R33" s="46">
        <v>0</v>
      </c>
      <c r="S33" s="74">
        <v>0</v>
      </c>
      <c r="U33" s="73">
        <v>-450</v>
      </c>
      <c r="V33" s="74">
        <v>1.06</v>
      </c>
      <c r="W33">
        <v>0</v>
      </c>
      <c r="X33">
        <v>-201</v>
      </c>
      <c r="Y33">
        <v>0</v>
      </c>
      <c r="Z33">
        <v>1.06</v>
      </c>
      <c r="AA33">
        <v>-249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3.28</v>
      </c>
      <c r="N34" s="73">
        <v>-50</v>
      </c>
      <c r="O34" s="46">
        <v>-236</v>
      </c>
      <c r="P34" s="46">
        <v>-269</v>
      </c>
      <c r="Q34" s="46">
        <v>0</v>
      </c>
      <c r="R34" s="46">
        <v>0</v>
      </c>
      <c r="S34" s="74">
        <v>0</v>
      </c>
      <c r="U34" s="73">
        <v>-555</v>
      </c>
      <c r="V34" s="74">
        <v>3.28</v>
      </c>
      <c r="W34">
        <v>-50</v>
      </c>
      <c r="X34">
        <v>-236</v>
      </c>
      <c r="Y34">
        <v>0</v>
      </c>
      <c r="Z34">
        <v>3.28</v>
      </c>
      <c r="AA34">
        <v>-269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-52</v>
      </c>
      <c r="O35" s="46">
        <v>-241</v>
      </c>
      <c r="P35" s="46">
        <v>-283</v>
      </c>
      <c r="Q35" s="46">
        <v>0</v>
      </c>
      <c r="R35" s="46">
        <v>0</v>
      </c>
      <c r="S35" s="74">
        <v>0</v>
      </c>
      <c r="U35" s="73">
        <v>-576</v>
      </c>
      <c r="V35" s="74">
        <v>0</v>
      </c>
      <c r="W35">
        <v>-52</v>
      </c>
      <c r="X35">
        <v>-241</v>
      </c>
      <c r="Y35">
        <v>0</v>
      </c>
      <c r="Z35">
        <v>0</v>
      </c>
      <c r="AA35">
        <v>-283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-69</v>
      </c>
      <c r="O36" s="46">
        <v>-221</v>
      </c>
      <c r="P36" s="46">
        <v>-291</v>
      </c>
      <c r="Q36" s="46">
        <v>0</v>
      </c>
      <c r="R36" s="46">
        <v>0</v>
      </c>
      <c r="S36" s="74">
        <v>0</v>
      </c>
      <c r="U36" s="73">
        <v>-581</v>
      </c>
      <c r="V36" s="74">
        <v>0</v>
      </c>
      <c r="W36">
        <v>-69</v>
      </c>
      <c r="X36">
        <v>-221</v>
      </c>
      <c r="Y36">
        <v>0</v>
      </c>
      <c r="Z36">
        <v>0</v>
      </c>
      <c r="AA36">
        <v>-291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-90</v>
      </c>
      <c r="O37" s="46">
        <v>-210</v>
      </c>
      <c r="P37" s="46">
        <v>-48</v>
      </c>
      <c r="Q37" s="46">
        <v>0</v>
      </c>
      <c r="R37" s="46">
        <v>0</v>
      </c>
      <c r="S37" s="74">
        <v>0</v>
      </c>
      <c r="U37" s="73">
        <v>-348</v>
      </c>
      <c r="V37" s="74">
        <v>0</v>
      </c>
      <c r="W37">
        <v>-90</v>
      </c>
      <c r="X37">
        <v>-210</v>
      </c>
      <c r="Y37">
        <v>0</v>
      </c>
      <c r="Z37">
        <v>0</v>
      </c>
      <c r="AA37">
        <v>-48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-83</v>
      </c>
      <c r="O38" s="46">
        <v>-209</v>
      </c>
      <c r="P38" s="46">
        <v>-51</v>
      </c>
      <c r="Q38" s="46">
        <v>0</v>
      </c>
      <c r="R38" s="46">
        <v>0</v>
      </c>
      <c r="S38" s="74">
        <v>0</v>
      </c>
      <c r="U38" s="73">
        <v>-343</v>
      </c>
      <c r="V38" s="74">
        <v>0</v>
      </c>
      <c r="W38">
        <v>-83</v>
      </c>
      <c r="X38">
        <v>-209</v>
      </c>
      <c r="Y38">
        <v>0</v>
      </c>
      <c r="Z38">
        <v>0</v>
      </c>
      <c r="AA38">
        <v>-51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-39</v>
      </c>
      <c r="O39" s="46">
        <v>-199</v>
      </c>
      <c r="P39" s="46">
        <v>0</v>
      </c>
      <c r="Q39" s="46">
        <v>0</v>
      </c>
      <c r="R39" s="46">
        <v>0</v>
      </c>
      <c r="S39" s="74">
        <v>0</v>
      </c>
      <c r="U39" s="73">
        <v>-238</v>
      </c>
      <c r="V39" s="74">
        <v>0</v>
      </c>
      <c r="W39">
        <v>-39</v>
      </c>
      <c r="X39">
        <v>-199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-184</v>
      </c>
      <c r="P40" s="46">
        <v>0</v>
      </c>
      <c r="Q40" s="46">
        <v>0</v>
      </c>
      <c r="R40" s="46">
        <v>0</v>
      </c>
      <c r="S40" s="74">
        <v>0</v>
      </c>
      <c r="U40" s="73">
        <v>-184</v>
      </c>
      <c r="V40" s="74">
        <v>0</v>
      </c>
      <c r="W40">
        <v>0</v>
      </c>
      <c r="X40">
        <v>-184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-174</v>
      </c>
      <c r="P41" s="46">
        <v>0</v>
      </c>
      <c r="Q41" s="46">
        <v>0</v>
      </c>
      <c r="R41" s="46">
        <v>0</v>
      </c>
      <c r="S41" s="74">
        <v>0</v>
      </c>
      <c r="U41" s="73">
        <v>-174</v>
      </c>
      <c r="V41" s="74">
        <v>0</v>
      </c>
      <c r="W41">
        <v>0</v>
      </c>
      <c r="X41">
        <v>-174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-143</v>
      </c>
      <c r="P42" s="46">
        <v>0</v>
      </c>
      <c r="Q42" s="46">
        <v>0</v>
      </c>
      <c r="R42" s="46">
        <v>0</v>
      </c>
      <c r="S42" s="74">
        <v>0</v>
      </c>
      <c r="U42" s="73">
        <v>-143</v>
      </c>
      <c r="V42" s="74">
        <v>0</v>
      </c>
      <c r="W42">
        <v>0</v>
      </c>
      <c r="X42">
        <v>-143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-133</v>
      </c>
      <c r="P43" s="46">
        <v>0</v>
      </c>
      <c r="Q43" s="46">
        <v>0</v>
      </c>
      <c r="R43" s="46">
        <v>0</v>
      </c>
      <c r="S43" s="74">
        <v>0</v>
      </c>
      <c r="U43" s="73">
        <v>-133</v>
      </c>
      <c r="V43" s="74">
        <v>0</v>
      </c>
      <c r="W43">
        <v>0</v>
      </c>
      <c r="X43">
        <v>-133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-123</v>
      </c>
      <c r="P44" s="46">
        <v>0</v>
      </c>
      <c r="Q44" s="46">
        <v>0</v>
      </c>
      <c r="R44" s="46">
        <v>0</v>
      </c>
      <c r="S44" s="74">
        <v>0</v>
      </c>
      <c r="U44" s="73">
        <v>-123</v>
      </c>
      <c r="V44" s="74">
        <v>0</v>
      </c>
      <c r="W44">
        <v>0</v>
      </c>
      <c r="X44">
        <v>-123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-103</v>
      </c>
      <c r="P45" s="46">
        <v>0</v>
      </c>
      <c r="Q45" s="46">
        <v>0</v>
      </c>
      <c r="R45" s="46">
        <v>0</v>
      </c>
      <c r="S45" s="74">
        <v>0</v>
      </c>
      <c r="U45" s="73">
        <v>-103</v>
      </c>
      <c r="V45" s="74">
        <v>0</v>
      </c>
      <c r="W45">
        <v>0</v>
      </c>
      <c r="X45">
        <v>-103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-88</v>
      </c>
      <c r="P46" s="46">
        <v>0</v>
      </c>
      <c r="Q46" s="46">
        <v>0</v>
      </c>
      <c r="R46" s="46">
        <v>0</v>
      </c>
      <c r="S46" s="74">
        <v>0</v>
      </c>
      <c r="U46" s="73">
        <v>-88</v>
      </c>
      <c r="V46" s="74">
        <v>0</v>
      </c>
      <c r="W46">
        <v>0</v>
      </c>
      <c r="X46">
        <v>-88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-73</v>
      </c>
      <c r="P47" s="46">
        <v>0</v>
      </c>
      <c r="Q47" s="46">
        <v>0</v>
      </c>
      <c r="R47" s="46">
        <v>0</v>
      </c>
      <c r="S47" s="74">
        <v>0</v>
      </c>
      <c r="U47" s="73">
        <v>-73</v>
      </c>
      <c r="V47" s="74">
        <v>0</v>
      </c>
      <c r="W47">
        <v>0</v>
      </c>
      <c r="X47">
        <v>-73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-68</v>
      </c>
      <c r="P48" s="46">
        <v>0</v>
      </c>
      <c r="Q48" s="46">
        <v>0</v>
      </c>
      <c r="R48" s="46">
        <v>0</v>
      </c>
      <c r="S48" s="74">
        <v>0</v>
      </c>
      <c r="U48" s="73">
        <v>-68</v>
      </c>
      <c r="V48" s="74">
        <v>0</v>
      </c>
      <c r="W48">
        <v>0</v>
      </c>
      <c r="X48">
        <v>-68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-53</v>
      </c>
      <c r="P49" s="46">
        <v>0</v>
      </c>
      <c r="Q49" s="46">
        <v>0</v>
      </c>
      <c r="R49" s="46">
        <v>0</v>
      </c>
      <c r="S49" s="74">
        <v>0</v>
      </c>
      <c r="U49" s="73">
        <v>-53</v>
      </c>
      <c r="V49" s="74">
        <v>0</v>
      </c>
      <c r="W49">
        <v>0</v>
      </c>
      <c r="X49">
        <v>-53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-43</v>
      </c>
      <c r="P50" s="46">
        <v>0</v>
      </c>
      <c r="Q50" s="46">
        <v>0</v>
      </c>
      <c r="R50" s="46">
        <v>0</v>
      </c>
      <c r="S50" s="74">
        <v>0</v>
      </c>
      <c r="U50" s="73">
        <v>-43</v>
      </c>
      <c r="V50" s="74">
        <v>0</v>
      </c>
      <c r="W50">
        <v>0</v>
      </c>
      <c r="X50">
        <v>-43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-28</v>
      </c>
      <c r="P51" s="46">
        <v>0</v>
      </c>
      <c r="Q51" s="46">
        <v>0</v>
      </c>
      <c r="R51" s="46">
        <v>0</v>
      </c>
      <c r="S51" s="74">
        <v>0</v>
      </c>
      <c r="U51" s="73">
        <v>-28</v>
      </c>
      <c r="V51" s="74">
        <v>0</v>
      </c>
      <c r="W51">
        <v>0</v>
      </c>
      <c r="X51">
        <v>-28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-23</v>
      </c>
      <c r="P52" s="46">
        <v>0</v>
      </c>
      <c r="Q52" s="46">
        <v>0</v>
      </c>
      <c r="R52" s="46">
        <v>0</v>
      </c>
      <c r="S52" s="74">
        <v>0</v>
      </c>
      <c r="U52" s="73">
        <v>-23</v>
      </c>
      <c r="V52" s="74">
        <v>0</v>
      </c>
      <c r="W52">
        <v>0</v>
      </c>
      <c r="X52">
        <v>-23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-23</v>
      </c>
      <c r="P53" s="46">
        <v>0</v>
      </c>
      <c r="Q53" s="46">
        <v>0</v>
      </c>
      <c r="R53" s="46">
        <v>0</v>
      </c>
      <c r="S53" s="74">
        <v>0</v>
      </c>
      <c r="U53" s="73">
        <v>-23</v>
      </c>
      <c r="V53" s="74">
        <v>0</v>
      </c>
      <c r="W53">
        <v>0</v>
      </c>
      <c r="X53">
        <v>-23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-33</v>
      </c>
      <c r="P54" s="46">
        <v>0</v>
      </c>
      <c r="Q54" s="46">
        <v>0</v>
      </c>
      <c r="R54" s="46">
        <v>0</v>
      </c>
      <c r="S54" s="74">
        <v>0</v>
      </c>
      <c r="U54" s="73">
        <v>-33</v>
      </c>
      <c r="V54" s="74">
        <v>0</v>
      </c>
      <c r="W54">
        <v>0</v>
      </c>
      <c r="X54">
        <v>-33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-43</v>
      </c>
      <c r="P55" s="46">
        <v>0</v>
      </c>
      <c r="Q55" s="46">
        <v>0</v>
      </c>
      <c r="R55" s="46">
        <v>0</v>
      </c>
      <c r="S55" s="74">
        <v>0</v>
      </c>
      <c r="U55" s="73">
        <v>-43</v>
      </c>
      <c r="V55" s="74">
        <v>0</v>
      </c>
      <c r="W55">
        <v>0</v>
      </c>
      <c r="X55">
        <v>-43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-48</v>
      </c>
      <c r="P56" s="46">
        <v>0</v>
      </c>
      <c r="Q56" s="46">
        <v>0</v>
      </c>
      <c r="R56" s="46">
        <v>0</v>
      </c>
      <c r="S56" s="74">
        <v>0</v>
      </c>
      <c r="U56" s="73">
        <v>-48</v>
      </c>
      <c r="V56" s="74">
        <v>0</v>
      </c>
      <c r="W56">
        <v>0</v>
      </c>
      <c r="X56">
        <v>-48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-38</v>
      </c>
      <c r="P57" s="46">
        <v>0</v>
      </c>
      <c r="Q57" s="46">
        <v>0</v>
      </c>
      <c r="R57" s="46">
        <v>0</v>
      </c>
      <c r="S57" s="74">
        <v>0</v>
      </c>
      <c r="U57" s="73">
        <v>-38</v>
      </c>
      <c r="V57" s="74">
        <v>0</v>
      </c>
      <c r="W57">
        <v>0</v>
      </c>
      <c r="X57">
        <v>-38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-33</v>
      </c>
      <c r="P58" s="46">
        <v>0</v>
      </c>
      <c r="Q58" s="46">
        <v>0</v>
      </c>
      <c r="R58" s="46">
        <v>0</v>
      </c>
      <c r="S58" s="74">
        <v>0</v>
      </c>
      <c r="U58" s="73">
        <v>-33</v>
      </c>
      <c r="V58" s="74">
        <v>0</v>
      </c>
      <c r="W58">
        <v>0</v>
      </c>
      <c r="X58">
        <v>-33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-18</v>
      </c>
      <c r="P59" s="46">
        <v>0</v>
      </c>
      <c r="Q59" s="46">
        <v>0</v>
      </c>
      <c r="R59" s="46">
        <v>0</v>
      </c>
      <c r="S59" s="74">
        <v>0</v>
      </c>
      <c r="U59" s="73">
        <v>-18</v>
      </c>
      <c r="V59" s="74">
        <v>0</v>
      </c>
      <c r="W59">
        <v>0</v>
      </c>
      <c r="X59">
        <v>-18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</v>
      </c>
      <c r="P60" s="46">
        <v>0</v>
      </c>
      <c r="Q60" s="46">
        <v>0</v>
      </c>
      <c r="R60" s="46">
        <v>0</v>
      </c>
      <c r="S60" s="74">
        <v>0</v>
      </c>
      <c r="U60" s="73">
        <v>-3</v>
      </c>
      <c r="V60" s="74">
        <v>0</v>
      </c>
      <c r="W60">
        <v>0</v>
      </c>
      <c r="X60">
        <v>-3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-21</v>
      </c>
      <c r="P66" s="46">
        <v>0</v>
      </c>
      <c r="Q66" s="46">
        <v>0</v>
      </c>
      <c r="R66" s="46">
        <v>0</v>
      </c>
      <c r="S66" s="74">
        <v>0</v>
      </c>
      <c r="U66" s="73">
        <v>-21</v>
      </c>
      <c r="V66" s="74">
        <v>0</v>
      </c>
      <c r="W66">
        <v>0</v>
      </c>
      <c r="X66">
        <v>-21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-6</v>
      </c>
      <c r="P68" s="46">
        <v>0</v>
      </c>
      <c r="Q68" s="46">
        <v>0</v>
      </c>
      <c r="R68" s="46">
        <v>0</v>
      </c>
      <c r="S68" s="74">
        <v>0</v>
      </c>
      <c r="U68" s="73">
        <v>-6</v>
      </c>
      <c r="V68" s="74">
        <v>0</v>
      </c>
      <c r="W68">
        <v>0</v>
      </c>
      <c r="X68">
        <v>-6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</v>
      </c>
      <c r="P69" s="46">
        <v>0</v>
      </c>
      <c r="Q69" s="46">
        <v>0</v>
      </c>
      <c r="R69" s="46">
        <v>0</v>
      </c>
      <c r="S69" s="74">
        <v>0</v>
      </c>
      <c r="U69" s="73">
        <v>-6</v>
      </c>
      <c r="V69" s="74">
        <v>0</v>
      </c>
      <c r="W69">
        <v>0</v>
      </c>
      <c r="X69">
        <v>-6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0</v>
      </c>
      <c r="W70">
        <v>0</v>
      </c>
      <c r="X70">
        <v>-1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2.7</v>
      </c>
      <c r="W77">
        <v>0</v>
      </c>
      <c r="X77">
        <v>0</v>
      </c>
      <c r="Y77">
        <v>0</v>
      </c>
      <c r="Z77">
        <v>2.7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4.63</v>
      </c>
      <c r="N78" s="73">
        <v>0</v>
      </c>
      <c r="O78" s="46">
        <v>0</v>
      </c>
      <c r="P78" s="46">
        <v>-224</v>
      </c>
      <c r="Q78" s="46">
        <v>0</v>
      </c>
      <c r="R78" s="46">
        <v>0</v>
      </c>
      <c r="S78" s="74">
        <v>0</v>
      </c>
      <c r="U78" s="73">
        <v>-224</v>
      </c>
      <c r="V78" s="74">
        <v>4.63</v>
      </c>
      <c r="W78">
        <v>0</v>
      </c>
      <c r="X78">
        <v>0</v>
      </c>
      <c r="Y78">
        <v>0</v>
      </c>
      <c r="Z78">
        <v>4.63</v>
      </c>
      <c r="AA78">
        <v>-224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3.47</v>
      </c>
      <c r="N79" s="73">
        <v>0</v>
      </c>
      <c r="O79" s="46">
        <v>0</v>
      </c>
      <c r="P79" s="46">
        <v>-227</v>
      </c>
      <c r="Q79" s="46">
        <v>0</v>
      </c>
      <c r="R79" s="46">
        <v>0</v>
      </c>
      <c r="S79" s="74">
        <v>0</v>
      </c>
      <c r="U79" s="73">
        <v>-227</v>
      </c>
      <c r="V79" s="74">
        <v>3.47</v>
      </c>
      <c r="W79">
        <v>0</v>
      </c>
      <c r="X79">
        <v>0</v>
      </c>
      <c r="Y79">
        <v>0</v>
      </c>
      <c r="Z79">
        <v>3.47</v>
      </c>
      <c r="AA79">
        <v>-227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5.4</v>
      </c>
      <c r="N80" s="73">
        <v>0</v>
      </c>
      <c r="O80" s="46">
        <v>-60</v>
      </c>
      <c r="P80" s="46">
        <v>-249</v>
      </c>
      <c r="Q80" s="46">
        <v>0</v>
      </c>
      <c r="R80" s="46">
        <v>0</v>
      </c>
      <c r="S80" s="74">
        <v>0</v>
      </c>
      <c r="U80" s="73">
        <v>-309</v>
      </c>
      <c r="V80" s="74">
        <v>5.4</v>
      </c>
      <c r="W80">
        <v>0</v>
      </c>
      <c r="X80">
        <v>-60</v>
      </c>
      <c r="Y80">
        <v>0</v>
      </c>
      <c r="Z80">
        <v>5.4</v>
      </c>
      <c r="AA80">
        <v>-249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3.12</v>
      </c>
      <c r="N81" s="73">
        <v>0</v>
      </c>
      <c r="O81" s="46">
        <v>-70</v>
      </c>
      <c r="P81" s="46">
        <v>-256</v>
      </c>
      <c r="Q81" s="46">
        <v>0</v>
      </c>
      <c r="R81" s="46">
        <v>0</v>
      </c>
      <c r="S81" s="74">
        <v>0</v>
      </c>
      <c r="U81" s="73">
        <v>-326</v>
      </c>
      <c r="V81" s="74">
        <v>3.12</v>
      </c>
      <c r="W81">
        <v>0</v>
      </c>
      <c r="X81">
        <v>-70</v>
      </c>
      <c r="Y81">
        <v>0</v>
      </c>
      <c r="Z81">
        <v>3.12</v>
      </c>
      <c r="AA81">
        <v>-256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0.59</v>
      </c>
      <c r="N82" s="73">
        <v>0</v>
      </c>
      <c r="O82" s="46">
        <v>-80</v>
      </c>
      <c r="P82" s="46">
        <v>-276</v>
      </c>
      <c r="Q82" s="46">
        <v>0</v>
      </c>
      <c r="R82" s="46">
        <v>0</v>
      </c>
      <c r="S82" s="74">
        <v>0</v>
      </c>
      <c r="U82" s="73">
        <v>-356</v>
      </c>
      <c r="V82" s="74">
        <v>0.59</v>
      </c>
      <c r="W82">
        <v>0</v>
      </c>
      <c r="X82">
        <v>-80</v>
      </c>
      <c r="Y82">
        <v>0</v>
      </c>
      <c r="Z82">
        <v>0.59</v>
      </c>
      <c r="AA82">
        <v>-276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1.74</v>
      </c>
      <c r="N83" s="73">
        <v>0</v>
      </c>
      <c r="O83" s="46">
        <v>-90</v>
      </c>
      <c r="P83" s="46">
        <v>-266</v>
      </c>
      <c r="Q83" s="46">
        <v>0</v>
      </c>
      <c r="R83" s="46">
        <v>0</v>
      </c>
      <c r="S83" s="74">
        <v>0</v>
      </c>
      <c r="U83" s="73">
        <v>-356</v>
      </c>
      <c r="V83" s="74">
        <v>1.74</v>
      </c>
      <c r="W83">
        <v>0</v>
      </c>
      <c r="X83">
        <v>-90</v>
      </c>
      <c r="Y83">
        <v>0</v>
      </c>
      <c r="Z83">
        <v>1.74</v>
      </c>
      <c r="AA83">
        <v>-266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2.2200000000000002</v>
      </c>
      <c r="N84" s="73">
        <v>0</v>
      </c>
      <c r="O84" s="46">
        <v>-100</v>
      </c>
      <c r="P84" s="46">
        <v>-287</v>
      </c>
      <c r="Q84" s="46">
        <v>0</v>
      </c>
      <c r="R84" s="46">
        <v>0</v>
      </c>
      <c r="S84" s="74">
        <v>0</v>
      </c>
      <c r="U84" s="73">
        <v>-387</v>
      </c>
      <c r="V84" s="74">
        <v>2.2200000000000002</v>
      </c>
      <c r="W84">
        <v>0</v>
      </c>
      <c r="X84">
        <v>-100</v>
      </c>
      <c r="Y84">
        <v>0</v>
      </c>
      <c r="Z84">
        <v>2.2200000000000002</v>
      </c>
      <c r="AA84">
        <v>-287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3.86</v>
      </c>
      <c r="N85" s="73">
        <v>0</v>
      </c>
      <c r="O85" s="46">
        <v>-55</v>
      </c>
      <c r="P85" s="46">
        <v>-245</v>
      </c>
      <c r="Q85" s="46">
        <v>0</v>
      </c>
      <c r="R85" s="46">
        <v>0</v>
      </c>
      <c r="S85" s="74">
        <v>0</v>
      </c>
      <c r="U85" s="73">
        <v>-300</v>
      </c>
      <c r="V85" s="74">
        <v>3.86</v>
      </c>
      <c r="W85">
        <v>0</v>
      </c>
      <c r="X85">
        <v>-55</v>
      </c>
      <c r="Y85">
        <v>0</v>
      </c>
      <c r="Z85">
        <v>3.86</v>
      </c>
      <c r="AA85">
        <v>-245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1.94</v>
      </c>
      <c r="N86" s="73">
        <v>0</v>
      </c>
      <c r="O86" s="46">
        <v>-35</v>
      </c>
      <c r="P86" s="46">
        <v>-234</v>
      </c>
      <c r="Q86" s="46">
        <v>0</v>
      </c>
      <c r="R86" s="46">
        <v>0</v>
      </c>
      <c r="S86" s="74">
        <v>0</v>
      </c>
      <c r="U86" s="73">
        <v>-269</v>
      </c>
      <c r="V86" s="74">
        <v>1.94</v>
      </c>
      <c r="W86">
        <v>0</v>
      </c>
      <c r="X86">
        <v>-35</v>
      </c>
      <c r="Y86">
        <v>0</v>
      </c>
      <c r="Z86">
        <v>1.94</v>
      </c>
      <c r="AA86">
        <v>-234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2.58</v>
      </c>
      <c r="N87" s="73">
        <v>0</v>
      </c>
      <c r="O87" s="46">
        <v>-40</v>
      </c>
      <c r="P87" s="46">
        <v>-255</v>
      </c>
      <c r="Q87" s="46">
        <v>0</v>
      </c>
      <c r="R87" s="46">
        <v>0</v>
      </c>
      <c r="S87" s="74">
        <v>0</v>
      </c>
      <c r="U87" s="73">
        <v>-295</v>
      </c>
      <c r="V87" s="74">
        <v>2.58</v>
      </c>
      <c r="W87">
        <v>0</v>
      </c>
      <c r="X87">
        <v>-40</v>
      </c>
      <c r="Y87">
        <v>0</v>
      </c>
      <c r="Z87">
        <v>2.58</v>
      </c>
      <c r="AA87">
        <v>-255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1.1499999999999999</v>
      </c>
      <c r="N88" s="73">
        <v>0</v>
      </c>
      <c r="O88" s="46">
        <v>-35</v>
      </c>
      <c r="P88" s="46">
        <v>-227</v>
      </c>
      <c r="Q88" s="46">
        <v>0</v>
      </c>
      <c r="R88" s="46">
        <v>0</v>
      </c>
      <c r="S88" s="74">
        <v>0</v>
      </c>
      <c r="U88" s="73">
        <v>-262</v>
      </c>
      <c r="V88" s="74">
        <v>1.1499999999999999</v>
      </c>
      <c r="W88">
        <v>0</v>
      </c>
      <c r="X88">
        <v>-35</v>
      </c>
      <c r="Y88">
        <v>0</v>
      </c>
      <c r="Z88">
        <v>1.1499999999999999</v>
      </c>
      <c r="AA88">
        <v>-227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1.99</v>
      </c>
      <c r="N89" s="73">
        <v>0</v>
      </c>
      <c r="O89" s="46">
        <v>-35</v>
      </c>
      <c r="P89" s="46">
        <v>-220</v>
      </c>
      <c r="Q89" s="46">
        <v>0</v>
      </c>
      <c r="R89" s="46">
        <v>0</v>
      </c>
      <c r="S89" s="74">
        <v>0</v>
      </c>
      <c r="U89" s="73">
        <v>-255</v>
      </c>
      <c r="V89" s="74">
        <v>1.99</v>
      </c>
      <c r="W89">
        <v>0</v>
      </c>
      <c r="X89">
        <v>-35</v>
      </c>
      <c r="Y89">
        <v>0</v>
      </c>
      <c r="Z89">
        <v>1.99</v>
      </c>
      <c r="AA89">
        <v>-220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0.95</v>
      </c>
      <c r="N90" s="73">
        <v>0</v>
      </c>
      <c r="O90" s="46">
        <v>-65</v>
      </c>
      <c r="P90" s="46">
        <v>-235</v>
      </c>
      <c r="Q90" s="46">
        <v>0</v>
      </c>
      <c r="R90" s="46">
        <v>0</v>
      </c>
      <c r="S90" s="74">
        <v>0</v>
      </c>
      <c r="U90" s="73">
        <v>-300</v>
      </c>
      <c r="V90" s="74">
        <v>0.95</v>
      </c>
      <c r="W90">
        <v>0</v>
      </c>
      <c r="X90">
        <v>-65</v>
      </c>
      <c r="Y90">
        <v>0</v>
      </c>
      <c r="Z90">
        <v>0.95</v>
      </c>
      <c r="AA90">
        <v>-235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0.23</v>
      </c>
      <c r="N91" s="73">
        <v>0</v>
      </c>
      <c r="O91" s="46">
        <v>-45</v>
      </c>
      <c r="P91" s="46">
        <v>-214</v>
      </c>
      <c r="Q91" s="46">
        <v>0</v>
      </c>
      <c r="R91" s="46">
        <v>0</v>
      </c>
      <c r="S91" s="74">
        <v>0</v>
      </c>
      <c r="U91" s="73">
        <v>-259</v>
      </c>
      <c r="V91" s="74">
        <v>0.23</v>
      </c>
      <c r="W91">
        <v>0</v>
      </c>
      <c r="X91">
        <v>-45</v>
      </c>
      <c r="Y91">
        <v>0</v>
      </c>
      <c r="Z91">
        <v>0.23</v>
      </c>
      <c r="AA91">
        <v>-214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0.31</v>
      </c>
      <c r="N92" s="73">
        <v>0</v>
      </c>
      <c r="O92" s="46">
        <v>-25</v>
      </c>
      <c r="P92" s="46">
        <v>-188</v>
      </c>
      <c r="Q92" s="46">
        <v>0</v>
      </c>
      <c r="R92" s="46">
        <v>0</v>
      </c>
      <c r="S92" s="74">
        <v>0</v>
      </c>
      <c r="U92" s="73">
        <v>-213</v>
      </c>
      <c r="V92" s="74">
        <v>0.31</v>
      </c>
      <c r="W92">
        <v>0</v>
      </c>
      <c r="X92">
        <v>-25</v>
      </c>
      <c r="Y92">
        <v>0</v>
      </c>
      <c r="Z92">
        <v>0.31</v>
      </c>
      <c r="AA92">
        <v>-188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0.39</v>
      </c>
      <c r="N93" s="73">
        <v>0</v>
      </c>
      <c r="O93" s="46">
        <v>0</v>
      </c>
      <c r="P93" s="46">
        <v>-130</v>
      </c>
      <c r="Q93" s="46">
        <v>0</v>
      </c>
      <c r="R93" s="46">
        <v>0</v>
      </c>
      <c r="S93" s="74">
        <v>0</v>
      </c>
      <c r="U93" s="73">
        <v>-130</v>
      </c>
      <c r="V93" s="74">
        <v>0.39</v>
      </c>
      <c r="W93">
        <v>0</v>
      </c>
      <c r="X93">
        <v>0</v>
      </c>
      <c r="Y93">
        <v>0</v>
      </c>
      <c r="Z93">
        <v>0.39</v>
      </c>
      <c r="AA93">
        <v>-130</v>
      </c>
    </row>
    <row r="94" spans="7:27">
      <c r="G94" t="s">
        <v>136</v>
      </c>
      <c r="H94" s="73">
        <v>5.29</v>
      </c>
      <c r="I94" s="46">
        <v>0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5.32</v>
      </c>
      <c r="W94">
        <v>5.29</v>
      </c>
      <c r="X94">
        <v>0</v>
      </c>
      <c r="Y94">
        <v>0</v>
      </c>
      <c r="Z94">
        <v>0.03</v>
      </c>
      <c r="AA94">
        <v>0</v>
      </c>
    </row>
    <row r="95" spans="7:27">
      <c r="G95" t="s">
        <v>137</v>
      </c>
      <c r="H95" s="73">
        <v>8.14</v>
      </c>
      <c r="I95" s="46">
        <v>0</v>
      </c>
      <c r="J95" s="46">
        <v>0</v>
      </c>
      <c r="K95" s="46">
        <v>0</v>
      </c>
      <c r="L95" s="46">
        <v>0</v>
      </c>
      <c r="M95" s="74">
        <v>0.11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8.25</v>
      </c>
      <c r="W95">
        <v>8.14</v>
      </c>
      <c r="X95">
        <v>0</v>
      </c>
      <c r="Y95">
        <v>0</v>
      </c>
      <c r="Z95">
        <v>0.11</v>
      </c>
      <c r="AA95">
        <v>0</v>
      </c>
    </row>
    <row r="96" spans="7:27">
      <c r="G96" t="s">
        <v>138</v>
      </c>
      <c r="H96" s="73">
        <v>16.100000000000001</v>
      </c>
      <c r="I96" s="46">
        <v>0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16.16</v>
      </c>
      <c r="W96">
        <v>16.100000000000001</v>
      </c>
      <c r="X96">
        <v>0</v>
      </c>
      <c r="Y96">
        <v>0</v>
      </c>
      <c r="Z96">
        <v>0.06</v>
      </c>
      <c r="AA96">
        <v>0</v>
      </c>
    </row>
    <row r="97" spans="1:83">
      <c r="G97" t="s">
        <v>139</v>
      </c>
      <c r="H97" s="73">
        <v>26.5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26.5</v>
      </c>
      <c r="W97">
        <v>26.5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25.25</v>
      </c>
      <c r="I98" s="46">
        <v>0</v>
      </c>
      <c r="J98" s="46">
        <v>0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25.32</v>
      </c>
      <c r="W98">
        <v>25.25</v>
      </c>
      <c r="X98">
        <v>0</v>
      </c>
      <c r="Y98">
        <v>0</v>
      </c>
      <c r="Z98">
        <v>7.0000000000000007E-2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2.0320000000000001E-2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1.635E-2</v>
      </c>
      <c r="L99" s="69">
        <f t="shared" si="1"/>
        <v>0</v>
      </c>
      <c r="M99" s="69">
        <f t="shared" si="1"/>
        <v>1.1390000000000001E-2</v>
      </c>
      <c r="N99" s="68">
        <f t="shared" si="1"/>
        <v>-9.5750000000000002E-2</v>
      </c>
      <c r="O99" s="69">
        <f t="shared" si="1"/>
        <v>-1.18075</v>
      </c>
      <c r="P99" s="69">
        <f t="shared" si="1"/>
        <v>-2.9448424999999996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-4.2213424999999996</v>
      </c>
      <c r="V99" s="70">
        <f t="shared" si="1"/>
        <v>4.8059999999999999E-2</v>
      </c>
      <c r="W99">
        <f t="shared" si="1"/>
        <v>-7.5429999999999997E-2</v>
      </c>
      <c r="X99">
        <f t="shared" si="1"/>
        <v>-1.18075</v>
      </c>
      <c r="Y99">
        <f t="shared" si="1"/>
        <v>1.635E-2</v>
      </c>
      <c r="Z99">
        <f t="shared" si="1"/>
        <v>1.1390000000000001E-2</v>
      </c>
      <c r="AA99">
        <f t="shared" si="1"/>
        <v>-2.9448424999999996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76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8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534</v>
      </c>
      <c r="X1" t="s">
        <v>536</v>
      </c>
      <c r="Y1" t="s">
        <v>538</v>
      </c>
      <c r="Z1" t="s">
        <v>538</v>
      </c>
      <c r="AA1" t="s">
        <v>541</v>
      </c>
      <c r="AB1" t="s">
        <v>146</v>
      </c>
      <c r="AC1" t="s">
        <v>146</v>
      </c>
      <c r="AD1" t="s">
        <v>451</v>
      </c>
      <c r="AE1" t="s">
        <v>548</v>
      </c>
      <c r="AF1" t="s">
        <v>550</v>
      </c>
      <c r="AG1" t="s">
        <v>552</v>
      </c>
      <c r="AH1" t="s">
        <v>554</v>
      </c>
      <c r="AI1" t="s">
        <v>556</v>
      </c>
      <c r="AJ1" t="s">
        <v>558</v>
      </c>
      <c r="AK1" t="s">
        <v>560</v>
      </c>
      <c r="AL1" t="s">
        <v>562</v>
      </c>
    </row>
    <row r="2" spans="1:3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W2" s="28" t="s">
        <v>358</v>
      </c>
      <c r="X2" t="s">
        <v>369</v>
      </c>
      <c r="Y2" t="s">
        <v>240</v>
      </c>
      <c r="Z2" t="s">
        <v>240</v>
      </c>
      <c r="AA2" t="s">
        <v>369</v>
      </c>
      <c r="AB2" t="s">
        <v>543</v>
      </c>
      <c r="AC2" t="s">
        <v>543</v>
      </c>
      <c r="AD2" t="s">
        <v>546</v>
      </c>
      <c r="AE2" t="s">
        <v>149</v>
      </c>
      <c r="AF2" t="s">
        <v>145</v>
      </c>
      <c r="AG2" t="s">
        <v>149</v>
      </c>
      <c r="AH2" t="s">
        <v>145</v>
      </c>
      <c r="AI2" t="s">
        <v>145</v>
      </c>
      <c r="AJ2" t="s">
        <v>546</v>
      </c>
      <c r="AK2" t="s">
        <v>148</v>
      </c>
      <c r="AL2" t="s">
        <v>146</v>
      </c>
    </row>
    <row r="3" spans="1:3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108.54</v>
      </c>
      <c r="I3" s="53">
        <v>0</v>
      </c>
      <c r="J3" s="53">
        <v>11.06</v>
      </c>
      <c r="K3" s="53">
        <v>0</v>
      </c>
      <c r="L3" s="53">
        <v>9.65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564</v>
      </c>
      <c r="W3">
        <v>0.48</v>
      </c>
      <c r="X3">
        <v>9.65</v>
      </c>
      <c r="Y3">
        <v>0</v>
      </c>
      <c r="Z3">
        <v>1.93</v>
      </c>
      <c r="AA3">
        <v>0</v>
      </c>
      <c r="AB3">
        <v>0</v>
      </c>
      <c r="AC3">
        <v>0</v>
      </c>
      <c r="AD3">
        <v>0</v>
      </c>
      <c r="AE3">
        <v>0</v>
      </c>
      <c r="AF3">
        <v>9.65</v>
      </c>
      <c r="AG3">
        <v>11.06</v>
      </c>
      <c r="AH3">
        <v>48.24</v>
      </c>
      <c r="AI3">
        <v>48.24</v>
      </c>
      <c r="AJ3">
        <v>0</v>
      </c>
      <c r="AK3">
        <v>0</v>
      </c>
      <c r="AL3">
        <v>0</v>
      </c>
    </row>
    <row r="4" spans="1:38">
      <c r="A4" t="s">
        <v>234</v>
      </c>
      <c r="B4" t="s">
        <v>226</v>
      </c>
      <c r="C4" t="s">
        <v>228</v>
      </c>
      <c r="G4" t="s">
        <v>46</v>
      </c>
      <c r="H4" s="73">
        <v>108.54</v>
      </c>
      <c r="I4" s="46">
        <v>0</v>
      </c>
      <c r="J4" s="46">
        <v>11.06</v>
      </c>
      <c r="K4" s="46">
        <v>0</v>
      </c>
      <c r="L4" s="46">
        <v>9.65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565</v>
      </c>
      <c r="W4">
        <v>0.48</v>
      </c>
      <c r="X4">
        <v>9.65</v>
      </c>
      <c r="Y4">
        <v>0</v>
      </c>
      <c r="Z4">
        <v>1.93</v>
      </c>
      <c r="AA4">
        <v>0</v>
      </c>
      <c r="AB4">
        <v>0</v>
      </c>
      <c r="AC4">
        <v>0</v>
      </c>
      <c r="AD4">
        <v>0</v>
      </c>
      <c r="AE4">
        <v>0</v>
      </c>
      <c r="AF4">
        <v>9.65</v>
      </c>
      <c r="AG4">
        <v>11.06</v>
      </c>
      <c r="AH4">
        <v>48.24</v>
      </c>
      <c r="AI4">
        <v>48.24</v>
      </c>
      <c r="AJ4">
        <v>0</v>
      </c>
      <c r="AK4">
        <v>0</v>
      </c>
      <c r="AL4">
        <v>0</v>
      </c>
    </row>
    <row r="5" spans="1:38">
      <c r="A5" t="s">
        <v>235</v>
      </c>
      <c r="B5" t="s">
        <v>227</v>
      </c>
      <c r="C5" t="s">
        <v>229</v>
      </c>
      <c r="G5" t="s">
        <v>47</v>
      </c>
      <c r="H5" s="73">
        <v>108.54</v>
      </c>
      <c r="I5" s="46">
        <v>0</v>
      </c>
      <c r="J5" s="46">
        <v>11.06</v>
      </c>
      <c r="K5" s="46">
        <v>0</v>
      </c>
      <c r="L5" s="46">
        <v>9.65</v>
      </c>
      <c r="M5" s="74">
        <v>0</v>
      </c>
      <c r="N5" s="73">
        <v>0</v>
      </c>
      <c r="O5" s="46">
        <v>20</v>
      </c>
      <c r="P5" s="46">
        <v>0</v>
      </c>
      <c r="Q5" s="46">
        <v>0</v>
      </c>
      <c r="R5" s="46">
        <v>0</v>
      </c>
      <c r="S5" s="74">
        <v>0</v>
      </c>
      <c r="T5" t="s">
        <v>564</v>
      </c>
      <c r="W5">
        <v>0.48</v>
      </c>
      <c r="X5">
        <v>9.65</v>
      </c>
      <c r="Y5">
        <v>0</v>
      </c>
      <c r="Z5">
        <v>1.93</v>
      </c>
      <c r="AA5">
        <v>0</v>
      </c>
      <c r="AB5">
        <v>20</v>
      </c>
      <c r="AC5">
        <v>0</v>
      </c>
      <c r="AD5">
        <v>0</v>
      </c>
      <c r="AE5">
        <v>0</v>
      </c>
      <c r="AF5">
        <v>9.65</v>
      </c>
      <c r="AG5">
        <v>11.06</v>
      </c>
      <c r="AH5">
        <v>48.24</v>
      </c>
      <c r="AI5">
        <v>48.24</v>
      </c>
      <c r="AJ5">
        <v>0</v>
      </c>
      <c r="AK5">
        <v>0</v>
      </c>
      <c r="AL5">
        <v>0</v>
      </c>
    </row>
    <row r="6" spans="1:38">
      <c r="A6" t="s">
        <v>236</v>
      </c>
      <c r="B6" t="s">
        <v>258</v>
      </c>
      <c r="C6" t="s">
        <v>230</v>
      </c>
      <c r="G6" t="s">
        <v>48</v>
      </c>
      <c r="H6" s="73">
        <v>108.54</v>
      </c>
      <c r="I6" s="46">
        <v>0</v>
      </c>
      <c r="J6" s="46">
        <v>11.06</v>
      </c>
      <c r="K6" s="46">
        <v>0</v>
      </c>
      <c r="L6" s="46">
        <v>9.65</v>
      </c>
      <c r="M6" s="74">
        <v>0</v>
      </c>
      <c r="N6" s="73">
        <v>0</v>
      </c>
      <c r="O6" s="46">
        <v>40</v>
      </c>
      <c r="P6" s="46">
        <v>0</v>
      </c>
      <c r="Q6" s="46">
        <v>0</v>
      </c>
      <c r="R6" s="46">
        <v>0</v>
      </c>
      <c r="S6" s="74">
        <v>0</v>
      </c>
      <c r="T6" t="s">
        <v>565</v>
      </c>
      <c r="W6">
        <v>0.48</v>
      </c>
      <c r="X6">
        <v>9.65</v>
      </c>
      <c r="Y6">
        <v>0</v>
      </c>
      <c r="Z6">
        <v>1.93</v>
      </c>
      <c r="AA6">
        <v>0</v>
      </c>
      <c r="AB6">
        <v>40</v>
      </c>
      <c r="AC6">
        <v>0</v>
      </c>
      <c r="AD6">
        <v>0</v>
      </c>
      <c r="AE6">
        <v>0</v>
      </c>
      <c r="AF6">
        <v>9.65</v>
      </c>
      <c r="AG6">
        <v>11.06</v>
      </c>
      <c r="AH6">
        <v>48.24</v>
      </c>
      <c r="AI6">
        <v>48.24</v>
      </c>
      <c r="AJ6">
        <v>0</v>
      </c>
      <c r="AK6">
        <v>0</v>
      </c>
      <c r="AL6">
        <v>0</v>
      </c>
    </row>
    <row r="7" spans="1:38">
      <c r="A7" t="s">
        <v>237</v>
      </c>
      <c r="B7" t="s">
        <v>280</v>
      </c>
      <c r="C7" t="s">
        <v>259</v>
      </c>
      <c r="G7" t="s">
        <v>49</v>
      </c>
      <c r="H7" s="73">
        <v>108.54</v>
      </c>
      <c r="I7" s="46">
        <v>0</v>
      </c>
      <c r="J7" s="46">
        <v>10.96</v>
      </c>
      <c r="K7" s="46">
        <v>0</v>
      </c>
      <c r="L7" s="46">
        <v>9.65</v>
      </c>
      <c r="M7" s="74">
        <v>0</v>
      </c>
      <c r="N7" s="73">
        <v>0</v>
      </c>
      <c r="O7" s="46">
        <v>65</v>
      </c>
      <c r="P7" s="46">
        <v>0</v>
      </c>
      <c r="Q7" s="46">
        <v>0</v>
      </c>
      <c r="R7" s="46">
        <v>0</v>
      </c>
      <c r="S7" s="74">
        <v>0</v>
      </c>
      <c r="W7">
        <v>0.48</v>
      </c>
      <c r="X7">
        <v>9.65</v>
      </c>
      <c r="Y7">
        <v>0</v>
      </c>
      <c r="Z7">
        <v>1.93</v>
      </c>
      <c r="AA7">
        <v>0</v>
      </c>
      <c r="AB7">
        <v>65</v>
      </c>
      <c r="AC7">
        <v>0</v>
      </c>
      <c r="AD7">
        <v>0</v>
      </c>
      <c r="AE7">
        <v>0</v>
      </c>
      <c r="AF7">
        <v>9.65</v>
      </c>
      <c r="AG7">
        <v>10.96</v>
      </c>
      <c r="AH7">
        <v>48.24</v>
      </c>
      <c r="AI7">
        <v>48.24</v>
      </c>
      <c r="AJ7">
        <v>0</v>
      </c>
      <c r="AK7">
        <v>0</v>
      </c>
      <c r="AL7">
        <v>0</v>
      </c>
    </row>
    <row r="8" spans="1:38">
      <c r="A8" t="s">
        <v>238</v>
      </c>
      <c r="B8" t="s">
        <v>315</v>
      </c>
      <c r="C8" t="s">
        <v>231</v>
      </c>
      <c r="G8" t="s">
        <v>50</v>
      </c>
      <c r="H8" s="73">
        <v>108.54</v>
      </c>
      <c r="I8" s="46">
        <v>0</v>
      </c>
      <c r="J8" s="46">
        <v>10.96</v>
      </c>
      <c r="K8" s="46">
        <v>0</v>
      </c>
      <c r="L8" s="46">
        <v>9.65</v>
      </c>
      <c r="M8" s="74">
        <v>0</v>
      </c>
      <c r="N8" s="73">
        <v>0</v>
      </c>
      <c r="O8" s="46">
        <v>80</v>
      </c>
      <c r="P8" s="46">
        <v>0</v>
      </c>
      <c r="Q8" s="46">
        <v>0</v>
      </c>
      <c r="R8" s="46">
        <v>0</v>
      </c>
      <c r="S8" s="74">
        <v>0</v>
      </c>
      <c r="W8">
        <v>0.48</v>
      </c>
      <c r="X8">
        <v>9.65</v>
      </c>
      <c r="Y8">
        <v>0</v>
      </c>
      <c r="Z8">
        <v>1.93</v>
      </c>
      <c r="AA8">
        <v>0</v>
      </c>
      <c r="AB8">
        <v>80</v>
      </c>
      <c r="AC8">
        <v>0</v>
      </c>
      <c r="AD8">
        <v>0</v>
      </c>
      <c r="AE8">
        <v>0</v>
      </c>
      <c r="AF8">
        <v>9.65</v>
      </c>
      <c r="AG8">
        <v>10.96</v>
      </c>
      <c r="AH8">
        <v>48.24</v>
      </c>
      <c r="AI8">
        <v>48.24</v>
      </c>
      <c r="AJ8">
        <v>0</v>
      </c>
      <c r="AK8">
        <v>0</v>
      </c>
      <c r="AL8">
        <v>0</v>
      </c>
    </row>
    <row r="9" spans="1:38">
      <c r="A9" t="s">
        <v>239</v>
      </c>
      <c r="B9" t="s">
        <v>335</v>
      </c>
      <c r="C9" t="s">
        <v>232</v>
      </c>
      <c r="G9" t="s">
        <v>51</v>
      </c>
      <c r="H9" s="73">
        <v>108.54</v>
      </c>
      <c r="I9" s="46">
        <v>0</v>
      </c>
      <c r="J9" s="46">
        <v>10.96</v>
      </c>
      <c r="K9" s="46">
        <v>0</v>
      </c>
      <c r="L9" s="46">
        <v>9.65</v>
      </c>
      <c r="M9" s="74">
        <v>0</v>
      </c>
      <c r="N9" s="73">
        <v>0</v>
      </c>
      <c r="O9" s="46">
        <v>95</v>
      </c>
      <c r="P9" s="46">
        <v>0</v>
      </c>
      <c r="Q9" s="46">
        <v>0</v>
      </c>
      <c r="R9" s="46">
        <v>0</v>
      </c>
      <c r="S9" s="74">
        <v>0</v>
      </c>
      <c r="W9">
        <v>0.48</v>
      </c>
      <c r="X9">
        <v>9.65</v>
      </c>
      <c r="Y9">
        <v>0</v>
      </c>
      <c r="Z9">
        <v>1.93</v>
      </c>
      <c r="AA9">
        <v>0</v>
      </c>
      <c r="AB9">
        <v>95</v>
      </c>
      <c r="AC9">
        <v>0</v>
      </c>
      <c r="AD9">
        <v>0</v>
      </c>
      <c r="AE9">
        <v>0</v>
      </c>
      <c r="AF9">
        <v>9.65</v>
      </c>
      <c r="AG9">
        <v>10.96</v>
      </c>
      <c r="AH9">
        <v>48.24</v>
      </c>
      <c r="AI9">
        <v>48.24</v>
      </c>
      <c r="AJ9">
        <v>0</v>
      </c>
      <c r="AK9">
        <v>0</v>
      </c>
      <c r="AL9">
        <v>0</v>
      </c>
    </row>
    <row r="10" spans="1:38">
      <c r="A10" t="s">
        <v>260</v>
      </c>
      <c r="C10" t="s">
        <v>233</v>
      </c>
      <c r="G10" t="s">
        <v>52</v>
      </c>
      <c r="H10" s="73">
        <v>108.54</v>
      </c>
      <c r="I10" s="46">
        <v>0</v>
      </c>
      <c r="J10" s="46">
        <v>10.96</v>
      </c>
      <c r="K10" s="46">
        <v>0</v>
      </c>
      <c r="L10" s="46">
        <v>9.65</v>
      </c>
      <c r="M10" s="74">
        <v>0</v>
      </c>
      <c r="N10" s="73">
        <v>0</v>
      </c>
      <c r="O10" s="46">
        <v>110</v>
      </c>
      <c r="P10" s="46">
        <v>0</v>
      </c>
      <c r="Q10" s="46">
        <v>0</v>
      </c>
      <c r="R10" s="46">
        <v>0</v>
      </c>
      <c r="S10" s="74">
        <v>0</v>
      </c>
      <c r="W10">
        <v>0.48</v>
      </c>
      <c r="X10">
        <v>9.65</v>
      </c>
      <c r="Y10">
        <v>0</v>
      </c>
      <c r="Z10">
        <v>1.93</v>
      </c>
      <c r="AA10">
        <v>0</v>
      </c>
      <c r="AB10">
        <v>110</v>
      </c>
      <c r="AC10">
        <v>0</v>
      </c>
      <c r="AD10">
        <v>0</v>
      </c>
      <c r="AE10">
        <v>0</v>
      </c>
      <c r="AF10">
        <v>9.65</v>
      </c>
      <c r="AG10">
        <v>10.96</v>
      </c>
      <c r="AH10">
        <v>48.24</v>
      </c>
      <c r="AI10">
        <v>48.24</v>
      </c>
      <c r="AJ10">
        <v>0</v>
      </c>
      <c r="AK10">
        <v>0</v>
      </c>
      <c r="AL10">
        <v>0</v>
      </c>
    </row>
    <row r="11" spans="1:38">
      <c r="A11" t="s">
        <v>240</v>
      </c>
      <c r="C11" t="s">
        <v>316</v>
      </c>
      <c r="G11" t="s">
        <v>53</v>
      </c>
      <c r="H11" s="73">
        <v>108.54</v>
      </c>
      <c r="I11" s="46">
        <v>0</v>
      </c>
      <c r="J11" s="46">
        <v>10.86</v>
      </c>
      <c r="K11" s="46">
        <v>0</v>
      </c>
      <c r="L11" s="46">
        <v>9.65</v>
      </c>
      <c r="M11" s="74">
        <v>0</v>
      </c>
      <c r="N11" s="73">
        <v>0</v>
      </c>
      <c r="O11" s="46">
        <v>80</v>
      </c>
      <c r="P11" s="46">
        <v>0</v>
      </c>
      <c r="Q11" s="46">
        <v>0</v>
      </c>
      <c r="R11" s="46">
        <v>0</v>
      </c>
      <c r="S11" s="74">
        <v>0</v>
      </c>
      <c r="W11">
        <v>0.48</v>
      </c>
      <c r="X11">
        <v>9.65</v>
      </c>
      <c r="Y11">
        <v>0</v>
      </c>
      <c r="Z11">
        <v>1.93</v>
      </c>
      <c r="AA11">
        <v>0</v>
      </c>
      <c r="AB11">
        <v>0</v>
      </c>
      <c r="AC11">
        <v>80</v>
      </c>
      <c r="AD11">
        <v>0</v>
      </c>
      <c r="AE11">
        <v>0</v>
      </c>
      <c r="AF11">
        <v>9.65</v>
      </c>
      <c r="AG11">
        <v>10.86</v>
      </c>
      <c r="AH11">
        <v>48.24</v>
      </c>
      <c r="AI11">
        <v>48.24</v>
      </c>
      <c r="AJ11">
        <v>0</v>
      </c>
      <c r="AK11">
        <v>0</v>
      </c>
      <c r="AL11">
        <v>0</v>
      </c>
    </row>
    <row r="12" spans="1:38">
      <c r="A12" t="s">
        <v>241</v>
      </c>
      <c r="C12" t="s">
        <v>336</v>
      </c>
      <c r="G12" t="s">
        <v>54</v>
      </c>
      <c r="H12" s="73">
        <v>108.54</v>
      </c>
      <c r="I12" s="46">
        <v>0</v>
      </c>
      <c r="J12" s="46">
        <v>10.86</v>
      </c>
      <c r="K12" s="46">
        <v>0</v>
      </c>
      <c r="L12" s="46">
        <v>9.65</v>
      </c>
      <c r="M12" s="74">
        <v>0</v>
      </c>
      <c r="N12" s="73">
        <v>0</v>
      </c>
      <c r="O12" s="46">
        <v>80</v>
      </c>
      <c r="P12" s="46">
        <v>0</v>
      </c>
      <c r="Q12" s="46">
        <v>0</v>
      </c>
      <c r="R12" s="46">
        <v>0</v>
      </c>
      <c r="S12" s="74">
        <v>0</v>
      </c>
      <c r="W12">
        <v>0.48</v>
      </c>
      <c r="X12">
        <v>9.65</v>
      </c>
      <c r="Y12">
        <v>0</v>
      </c>
      <c r="Z12">
        <v>1.93</v>
      </c>
      <c r="AA12">
        <v>0</v>
      </c>
      <c r="AB12">
        <v>0</v>
      </c>
      <c r="AC12">
        <v>80</v>
      </c>
      <c r="AD12">
        <v>0</v>
      </c>
      <c r="AE12">
        <v>0</v>
      </c>
      <c r="AF12">
        <v>9.65</v>
      </c>
      <c r="AG12">
        <v>10.86</v>
      </c>
      <c r="AH12">
        <v>48.24</v>
      </c>
      <c r="AI12">
        <v>48.24</v>
      </c>
      <c r="AJ12">
        <v>0</v>
      </c>
      <c r="AK12">
        <v>0</v>
      </c>
      <c r="AL12">
        <v>0</v>
      </c>
    </row>
    <row r="13" spans="1:38">
      <c r="A13" t="s">
        <v>242</v>
      </c>
      <c r="G13" t="s">
        <v>55</v>
      </c>
      <c r="H13" s="73">
        <v>108.54</v>
      </c>
      <c r="I13" s="46">
        <v>0</v>
      </c>
      <c r="J13" s="46">
        <v>10.86</v>
      </c>
      <c r="K13" s="46">
        <v>0</v>
      </c>
      <c r="L13" s="46">
        <v>9.65</v>
      </c>
      <c r="M13" s="74">
        <v>0</v>
      </c>
      <c r="N13" s="73">
        <v>0</v>
      </c>
      <c r="O13" s="46">
        <v>80</v>
      </c>
      <c r="P13" s="46">
        <v>0</v>
      </c>
      <c r="Q13" s="46">
        <v>0</v>
      </c>
      <c r="R13" s="46">
        <v>0</v>
      </c>
      <c r="S13" s="74">
        <v>0</v>
      </c>
      <c r="W13">
        <v>0.48</v>
      </c>
      <c r="X13">
        <v>9.65</v>
      </c>
      <c r="Y13">
        <v>0</v>
      </c>
      <c r="Z13">
        <v>1.93</v>
      </c>
      <c r="AA13">
        <v>0</v>
      </c>
      <c r="AB13">
        <v>0</v>
      </c>
      <c r="AC13">
        <v>80</v>
      </c>
      <c r="AD13">
        <v>0</v>
      </c>
      <c r="AE13">
        <v>0</v>
      </c>
      <c r="AF13">
        <v>9.65</v>
      </c>
      <c r="AG13">
        <v>10.86</v>
      </c>
      <c r="AH13">
        <v>48.24</v>
      </c>
      <c r="AI13">
        <v>48.24</v>
      </c>
      <c r="AJ13">
        <v>0</v>
      </c>
      <c r="AK13">
        <v>0</v>
      </c>
      <c r="AL13">
        <v>0</v>
      </c>
    </row>
    <row r="14" spans="1:38">
      <c r="A14" t="s">
        <v>243</v>
      </c>
      <c r="G14" t="s">
        <v>56</v>
      </c>
      <c r="H14" s="73">
        <v>108.54</v>
      </c>
      <c r="I14" s="46">
        <v>0</v>
      </c>
      <c r="J14" s="46">
        <v>10.86</v>
      </c>
      <c r="K14" s="46">
        <v>0</v>
      </c>
      <c r="L14" s="46">
        <v>9.65</v>
      </c>
      <c r="M14" s="74">
        <v>0</v>
      </c>
      <c r="N14" s="73">
        <v>0</v>
      </c>
      <c r="O14" s="46">
        <v>80</v>
      </c>
      <c r="P14" s="46">
        <v>0</v>
      </c>
      <c r="Q14" s="46">
        <v>0</v>
      </c>
      <c r="R14" s="46">
        <v>0</v>
      </c>
      <c r="S14" s="74">
        <v>0</v>
      </c>
      <c r="W14">
        <v>0.48</v>
      </c>
      <c r="X14">
        <v>9.65</v>
      </c>
      <c r="Y14">
        <v>0</v>
      </c>
      <c r="Z14">
        <v>1.93</v>
      </c>
      <c r="AA14">
        <v>0</v>
      </c>
      <c r="AB14">
        <v>0</v>
      </c>
      <c r="AC14">
        <v>80</v>
      </c>
      <c r="AD14">
        <v>0</v>
      </c>
      <c r="AE14">
        <v>0</v>
      </c>
      <c r="AF14">
        <v>9.65</v>
      </c>
      <c r="AG14">
        <v>10.86</v>
      </c>
      <c r="AH14">
        <v>48.24</v>
      </c>
      <c r="AI14">
        <v>48.24</v>
      </c>
      <c r="AJ14">
        <v>0</v>
      </c>
      <c r="AK14">
        <v>0</v>
      </c>
      <c r="AL14">
        <v>0</v>
      </c>
    </row>
    <row r="15" spans="1:38">
      <c r="A15" t="s">
        <v>244</v>
      </c>
      <c r="G15" t="s">
        <v>57</v>
      </c>
      <c r="H15" s="73">
        <v>108.49000000000001</v>
      </c>
      <c r="I15" s="46">
        <v>0</v>
      </c>
      <c r="J15" s="46">
        <v>10.78</v>
      </c>
      <c r="K15" s="46">
        <v>0</v>
      </c>
      <c r="L15" s="46">
        <v>9.65</v>
      </c>
      <c r="M15" s="74">
        <v>0</v>
      </c>
      <c r="N15" s="73">
        <v>0</v>
      </c>
      <c r="O15" s="46">
        <v>110</v>
      </c>
      <c r="P15" s="46">
        <v>0</v>
      </c>
      <c r="Q15" s="46">
        <v>0</v>
      </c>
      <c r="R15" s="46">
        <v>0</v>
      </c>
      <c r="S15" s="74">
        <v>0</v>
      </c>
      <c r="W15">
        <v>0.43</v>
      </c>
      <c r="X15">
        <v>9.65</v>
      </c>
      <c r="Y15">
        <v>0</v>
      </c>
      <c r="Z15">
        <v>1.93</v>
      </c>
      <c r="AA15">
        <v>0</v>
      </c>
      <c r="AB15">
        <v>30</v>
      </c>
      <c r="AC15">
        <v>80</v>
      </c>
      <c r="AD15">
        <v>0</v>
      </c>
      <c r="AE15">
        <v>0</v>
      </c>
      <c r="AF15">
        <v>9.65</v>
      </c>
      <c r="AG15">
        <v>10.78</v>
      </c>
      <c r="AH15">
        <v>48.24</v>
      </c>
      <c r="AI15">
        <v>48.24</v>
      </c>
      <c r="AJ15">
        <v>0</v>
      </c>
      <c r="AK15">
        <v>0</v>
      </c>
      <c r="AL15">
        <v>0</v>
      </c>
    </row>
    <row r="16" spans="1:38">
      <c r="A16" t="s">
        <v>245</v>
      </c>
      <c r="G16" t="s">
        <v>58</v>
      </c>
      <c r="H16" s="73">
        <v>108.49000000000001</v>
      </c>
      <c r="I16" s="46">
        <v>0</v>
      </c>
      <c r="J16" s="46">
        <v>10.78</v>
      </c>
      <c r="K16" s="46">
        <v>0</v>
      </c>
      <c r="L16" s="46">
        <v>9.65</v>
      </c>
      <c r="M16" s="74">
        <v>0</v>
      </c>
      <c r="N16" s="73">
        <v>0</v>
      </c>
      <c r="O16" s="46">
        <v>110</v>
      </c>
      <c r="P16" s="46">
        <v>0</v>
      </c>
      <c r="Q16" s="46">
        <v>0</v>
      </c>
      <c r="R16" s="46">
        <v>0</v>
      </c>
      <c r="S16" s="74">
        <v>0</v>
      </c>
      <c r="W16">
        <v>0.43</v>
      </c>
      <c r="X16">
        <v>9.65</v>
      </c>
      <c r="Y16">
        <v>0</v>
      </c>
      <c r="Z16">
        <v>1.93</v>
      </c>
      <c r="AA16">
        <v>0</v>
      </c>
      <c r="AB16">
        <v>30</v>
      </c>
      <c r="AC16">
        <v>80</v>
      </c>
      <c r="AD16">
        <v>0</v>
      </c>
      <c r="AE16">
        <v>0</v>
      </c>
      <c r="AF16">
        <v>9.65</v>
      </c>
      <c r="AG16">
        <v>10.78</v>
      </c>
      <c r="AH16">
        <v>48.24</v>
      </c>
      <c r="AI16">
        <v>48.24</v>
      </c>
      <c r="AJ16">
        <v>0</v>
      </c>
      <c r="AK16">
        <v>0</v>
      </c>
      <c r="AL16">
        <v>0</v>
      </c>
    </row>
    <row r="17" spans="1:38">
      <c r="A17" t="s">
        <v>246</v>
      </c>
      <c r="G17" t="s">
        <v>59</v>
      </c>
      <c r="H17" s="73">
        <v>108.49000000000001</v>
      </c>
      <c r="I17" s="46">
        <v>0</v>
      </c>
      <c r="J17" s="46">
        <v>10.78</v>
      </c>
      <c r="K17" s="46">
        <v>0</v>
      </c>
      <c r="L17" s="46">
        <v>9.65</v>
      </c>
      <c r="M17" s="74">
        <v>0</v>
      </c>
      <c r="N17" s="73">
        <v>0</v>
      </c>
      <c r="O17" s="46">
        <v>110</v>
      </c>
      <c r="P17" s="46">
        <v>0</v>
      </c>
      <c r="Q17" s="46">
        <v>0</v>
      </c>
      <c r="R17" s="46">
        <v>0</v>
      </c>
      <c r="S17" s="74">
        <v>0</v>
      </c>
      <c r="W17">
        <v>0.43</v>
      </c>
      <c r="X17">
        <v>9.65</v>
      </c>
      <c r="Y17">
        <v>0</v>
      </c>
      <c r="Z17">
        <v>1.93</v>
      </c>
      <c r="AA17">
        <v>0</v>
      </c>
      <c r="AB17">
        <v>30</v>
      </c>
      <c r="AC17">
        <v>80</v>
      </c>
      <c r="AD17">
        <v>0</v>
      </c>
      <c r="AE17">
        <v>0</v>
      </c>
      <c r="AF17">
        <v>9.65</v>
      </c>
      <c r="AG17">
        <v>10.78</v>
      </c>
      <c r="AH17">
        <v>48.24</v>
      </c>
      <c r="AI17">
        <v>48.24</v>
      </c>
      <c r="AJ17">
        <v>0</v>
      </c>
      <c r="AK17">
        <v>0</v>
      </c>
      <c r="AL17">
        <v>0</v>
      </c>
    </row>
    <row r="18" spans="1:38">
      <c r="A18" t="s">
        <v>247</v>
      </c>
      <c r="G18" t="s">
        <v>60</v>
      </c>
      <c r="H18" s="73">
        <v>108.49000000000001</v>
      </c>
      <c r="I18" s="46">
        <v>0</v>
      </c>
      <c r="J18" s="46">
        <v>10.78</v>
      </c>
      <c r="K18" s="46">
        <v>0</v>
      </c>
      <c r="L18" s="46">
        <v>9.65</v>
      </c>
      <c r="M18" s="74">
        <v>0</v>
      </c>
      <c r="N18" s="73">
        <v>0</v>
      </c>
      <c r="O18" s="46">
        <v>110</v>
      </c>
      <c r="P18" s="46">
        <v>0</v>
      </c>
      <c r="Q18" s="46">
        <v>0</v>
      </c>
      <c r="R18" s="46">
        <v>0</v>
      </c>
      <c r="S18" s="74">
        <v>0</v>
      </c>
      <c r="W18">
        <v>0.43</v>
      </c>
      <c r="X18">
        <v>9.65</v>
      </c>
      <c r="Y18">
        <v>0</v>
      </c>
      <c r="Z18">
        <v>1.93</v>
      </c>
      <c r="AA18">
        <v>0</v>
      </c>
      <c r="AB18">
        <v>30</v>
      </c>
      <c r="AC18">
        <v>80</v>
      </c>
      <c r="AD18">
        <v>0</v>
      </c>
      <c r="AE18">
        <v>0</v>
      </c>
      <c r="AF18">
        <v>9.65</v>
      </c>
      <c r="AG18">
        <v>10.78</v>
      </c>
      <c r="AH18">
        <v>48.24</v>
      </c>
      <c r="AI18">
        <v>48.24</v>
      </c>
      <c r="AJ18">
        <v>0</v>
      </c>
      <c r="AK18">
        <v>0</v>
      </c>
      <c r="AL18">
        <v>0</v>
      </c>
    </row>
    <row r="19" spans="1:38">
      <c r="A19" t="s">
        <v>261</v>
      </c>
      <c r="G19" t="s">
        <v>61</v>
      </c>
      <c r="H19" s="73">
        <v>108.49000000000001</v>
      </c>
      <c r="I19" s="46">
        <v>0</v>
      </c>
      <c r="J19" s="46">
        <v>10.68</v>
      </c>
      <c r="K19" s="46">
        <v>0</v>
      </c>
      <c r="L19" s="46">
        <v>9.65</v>
      </c>
      <c r="M19" s="74">
        <v>0</v>
      </c>
      <c r="N19" s="73">
        <v>0</v>
      </c>
      <c r="O19" s="46">
        <v>113</v>
      </c>
      <c r="P19" s="46">
        <v>0</v>
      </c>
      <c r="Q19" s="46">
        <v>0</v>
      </c>
      <c r="R19" s="46">
        <v>0</v>
      </c>
      <c r="S19" s="74">
        <v>0</v>
      </c>
      <c r="W19">
        <v>0.43</v>
      </c>
      <c r="X19">
        <v>9.65</v>
      </c>
      <c r="Y19">
        <v>0</v>
      </c>
      <c r="Z19">
        <v>1.93</v>
      </c>
      <c r="AA19">
        <v>0</v>
      </c>
      <c r="AB19">
        <v>33</v>
      </c>
      <c r="AC19">
        <v>80</v>
      </c>
      <c r="AD19">
        <v>0</v>
      </c>
      <c r="AE19">
        <v>0</v>
      </c>
      <c r="AF19">
        <v>9.65</v>
      </c>
      <c r="AG19">
        <v>10.68</v>
      </c>
      <c r="AH19">
        <v>48.24</v>
      </c>
      <c r="AI19">
        <v>48.24</v>
      </c>
      <c r="AJ19">
        <v>0</v>
      </c>
      <c r="AK19">
        <v>0</v>
      </c>
      <c r="AL19">
        <v>0</v>
      </c>
    </row>
    <row r="20" spans="1:38">
      <c r="A20" t="s">
        <v>262</v>
      </c>
      <c r="G20" t="s">
        <v>62</v>
      </c>
      <c r="H20" s="73">
        <v>108.49000000000001</v>
      </c>
      <c r="I20" s="46">
        <v>0</v>
      </c>
      <c r="J20" s="46">
        <v>10.68</v>
      </c>
      <c r="K20" s="46">
        <v>0</v>
      </c>
      <c r="L20" s="46">
        <v>9.65</v>
      </c>
      <c r="M20" s="74">
        <v>0</v>
      </c>
      <c r="N20" s="73">
        <v>0</v>
      </c>
      <c r="O20" s="46">
        <v>113</v>
      </c>
      <c r="P20" s="46">
        <v>0</v>
      </c>
      <c r="Q20" s="46">
        <v>0</v>
      </c>
      <c r="R20" s="46">
        <v>0</v>
      </c>
      <c r="S20" s="74">
        <v>0</v>
      </c>
      <c r="W20">
        <v>0.43</v>
      </c>
      <c r="X20">
        <v>9.65</v>
      </c>
      <c r="Y20">
        <v>0</v>
      </c>
      <c r="Z20">
        <v>1.93</v>
      </c>
      <c r="AA20">
        <v>0</v>
      </c>
      <c r="AB20">
        <v>33</v>
      </c>
      <c r="AC20">
        <v>80</v>
      </c>
      <c r="AD20">
        <v>0</v>
      </c>
      <c r="AE20">
        <v>0</v>
      </c>
      <c r="AF20">
        <v>9.65</v>
      </c>
      <c r="AG20">
        <v>10.68</v>
      </c>
      <c r="AH20">
        <v>48.24</v>
      </c>
      <c r="AI20">
        <v>48.24</v>
      </c>
      <c r="AJ20">
        <v>0</v>
      </c>
      <c r="AK20">
        <v>0</v>
      </c>
      <c r="AL20">
        <v>0</v>
      </c>
    </row>
    <row r="21" spans="1:38">
      <c r="A21" t="s">
        <v>248</v>
      </c>
      <c r="G21" t="s">
        <v>63</v>
      </c>
      <c r="H21" s="73">
        <v>108.49000000000001</v>
      </c>
      <c r="I21" s="46">
        <v>0</v>
      </c>
      <c r="J21" s="46">
        <v>10.68</v>
      </c>
      <c r="K21" s="46">
        <v>0</v>
      </c>
      <c r="L21" s="46">
        <v>9.65</v>
      </c>
      <c r="M21" s="74">
        <v>0</v>
      </c>
      <c r="N21" s="73">
        <v>0</v>
      </c>
      <c r="O21" s="46">
        <v>113</v>
      </c>
      <c r="P21" s="46">
        <v>0</v>
      </c>
      <c r="Q21" s="46">
        <v>0</v>
      </c>
      <c r="R21" s="46">
        <v>0</v>
      </c>
      <c r="S21" s="74">
        <v>0</v>
      </c>
      <c r="W21">
        <v>0.43</v>
      </c>
      <c r="X21">
        <v>9.65</v>
      </c>
      <c r="Y21">
        <v>0</v>
      </c>
      <c r="Z21">
        <v>1.93</v>
      </c>
      <c r="AA21">
        <v>0</v>
      </c>
      <c r="AB21">
        <v>33</v>
      </c>
      <c r="AC21">
        <v>80</v>
      </c>
      <c r="AD21">
        <v>0</v>
      </c>
      <c r="AE21">
        <v>0</v>
      </c>
      <c r="AF21">
        <v>9.65</v>
      </c>
      <c r="AG21">
        <v>10.68</v>
      </c>
      <c r="AH21">
        <v>48.24</v>
      </c>
      <c r="AI21">
        <v>48.24</v>
      </c>
      <c r="AJ21">
        <v>0</v>
      </c>
      <c r="AK21">
        <v>0</v>
      </c>
      <c r="AL21">
        <v>0</v>
      </c>
    </row>
    <row r="22" spans="1:38">
      <c r="A22" t="s">
        <v>249</v>
      </c>
      <c r="G22" t="s">
        <v>64</v>
      </c>
      <c r="H22" s="73">
        <v>108.49000000000001</v>
      </c>
      <c r="I22" s="46">
        <v>0</v>
      </c>
      <c r="J22" s="46">
        <v>10.68</v>
      </c>
      <c r="K22" s="46">
        <v>0</v>
      </c>
      <c r="L22" s="46">
        <v>9.65</v>
      </c>
      <c r="M22" s="74">
        <v>0</v>
      </c>
      <c r="N22" s="73">
        <v>0</v>
      </c>
      <c r="O22" s="46">
        <v>113</v>
      </c>
      <c r="P22" s="46">
        <v>0</v>
      </c>
      <c r="Q22" s="46">
        <v>0</v>
      </c>
      <c r="R22" s="46">
        <v>0</v>
      </c>
      <c r="S22" s="74">
        <v>0</v>
      </c>
      <c r="W22">
        <v>0.43</v>
      </c>
      <c r="X22">
        <v>9.65</v>
      </c>
      <c r="Y22">
        <v>0</v>
      </c>
      <c r="Z22">
        <v>1.93</v>
      </c>
      <c r="AA22">
        <v>0</v>
      </c>
      <c r="AB22">
        <v>33</v>
      </c>
      <c r="AC22">
        <v>80</v>
      </c>
      <c r="AD22">
        <v>0</v>
      </c>
      <c r="AE22">
        <v>0</v>
      </c>
      <c r="AF22">
        <v>9.65</v>
      </c>
      <c r="AG22">
        <v>10.68</v>
      </c>
      <c r="AH22">
        <v>48.24</v>
      </c>
      <c r="AI22">
        <v>48.24</v>
      </c>
      <c r="AJ22">
        <v>0</v>
      </c>
      <c r="AK22">
        <v>0</v>
      </c>
      <c r="AL22">
        <v>0</v>
      </c>
    </row>
    <row r="23" spans="1:38">
      <c r="A23" t="s">
        <v>250</v>
      </c>
      <c r="G23" t="s">
        <v>65</v>
      </c>
      <c r="H23" s="73">
        <v>108.54</v>
      </c>
      <c r="I23" s="46">
        <v>0</v>
      </c>
      <c r="J23" s="46">
        <v>10.59</v>
      </c>
      <c r="K23" s="46">
        <v>0</v>
      </c>
      <c r="L23" s="46">
        <v>9.65</v>
      </c>
      <c r="M23" s="74">
        <v>0</v>
      </c>
      <c r="N23" s="73">
        <v>0</v>
      </c>
      <c r="O23" s="46">
        <v>180</v>
      </c>
      <c r="P23" s="46">
        <v>0</v>
      </c>
      <c r="Q23" s="46">
        <v>0</v>
      </c>
      <c r="R23" s="46">
        <v>0</v>
      </c>
      <c r="S23" s="74">
        <v>0</v>
      </c>
      <c r="W23">
        <v>0.48</v>
      </c>
      <c r="X23">
        <v>9.65</v>
      </c>
      <c r="Y23">
        <v>0</v>
      </c>
      <c r="Z23">
        <v>1.93</v>
      </c>
      <c r="AA23">
        <v>0</v>
      </c>
      <c r="AB23">
        <v>100</v>
      </c>
      <c r="AC23">
        <v>80</v>
      </c>
      <c r="AD23">
        <v>0</v>
      </c>
      <c r="AE23">
        <v>0</v>
      </c>
      <c r="AF23">
        <v>9.65</v>
      </c>
      <c r="AG23">
        <v>10.59</v>
      </c>
      <c r="AH23">
        <v>48.24</v>
      </c>
      <c r="AI23">
        <v>48.24</v>
      </c>
      <c r="AJ23">
        <v>0</v>
      </c>
      <c r="AK23">
        <v>0</v>
      </c>
      <c r="AL23">
        <v>0</v>
      </c>
    </row>
    <row r="24" spans="1:38">
      <c r="A24" t="s">
        <v>251</v>
      </c>
      <c r="G24" t="s">
        <v>66</v>
      </c>
      <c r="H24" s="73">
        <v>108.54</v>
      </c>
      <c r="I24" s="46">
        <v>0</v>
      </c>
      <c r="J24" s="46">
        <v>10.59</v>
      </c>
      <c r="K24" s="46">
        <v>0</v>
      </c>
      <c r="L24" s="46">
        <v>9.65</v>
      </c>
      <c r="M24" s="74">
        <v>0</v>
      </c>
      <c r="N24" s="73">
        <v>0</v>
      </c>
      <c r="O24" s="46">
        <v>80</v>
      </c>
      <c r="P24" s="46">
        <v>0</v>
      </c>
      <c r="Q24" s="46">
        <v>0</v>
      </c>
      <c r="R24" s="46">
        <v>0</v>
      </c>
      <c r="S24" s="74">
        <v>0</v>
      </c>
      <c r="W24">
        <v>0.48</v>
      </c>
      <c r="X24">
        <v>9.65</v>
      </c>
      <c r="Y24">
        <v>0</v>
      </c>
      <c r="Z24">
        <v>1.93</v>
      </c>
      <c r="AA24">
        <v>0</v>
      </c>
      <c r="AB24">
        <v>0</v>
      </c>
      <c r="AC24">
        <v>80</v>
      </c>
      <c r="AD24">
        <v>0</v>
      </c>
      <c r="AE24">
        <v>0</v>
      </c>
      <c r="AF24">
        <v>9.65</v>
      </c>
      <c r="AG24">
        <v>10.59</v>
      </c>
      <c r="AH24">
        <v>48.24</v>
      </c>
      <c r="AI24">
        <v>48.24</v>
      </c>
      <c r="AJ24">
        <v>0</v>
      </c>
      <c r="AK24">
        <v>0</v>
      </c>
      <c r="AL24">
        <v>0</v>
      </c>
    </row>
    <row r="25" spans="1:38">
      <c r="A25" t="s">
        <v>252</v>
      </c>
      <c r="G25" t="s">
        <v>67</v>
      </c>
      <c r="H25" s="73">
        <v>108.54</v>
      </c>
      <c r="I25" s="46">
        <v>0</v>
      </c>
      <c r="J25" s="46">
        <v>10.59</v>
      </c>
      <c r="K25" s="46">
        <v>0</v>
      </c>
      <c r="L25" s="46">
        <v>9.65</v>
      </c>
      <c r="M25" s="74">
        <v>0</v>
      </c>
      <c r="N25" s="73">
        <v>0</v>
      </c>
      <c r="O25" s="46">
        <v>80</v>
      </c>
      <c r="P25" s="46">
        <v>0</v>
      </c>
      <c r="Q25" s="46">
        <v>0</v>
      </c>
      <c r="R25" s="46">
        <v>0</v>
      </c>
      <c r="S25" s="74">
        <v>0</v>
      </c>
      <c r="W25">
        <v>0.48</v>
      </c>
      <c r="X25">
        <v>9.65</v>
      </c>
      <c r="Y25">
        <v>0</v>
      </c>
      <c r="Z25">
        <v>1.93</v>
      </c>
      <c r="AA25">
        <v>0</v>
      </c>
      <c r="AB25">
        <v>0</v>
      </c>
      <c r="AC25">
        <v>80</v>
      </c>
      <c r="AD25">
        <v>0</v>
      </c>
      <c r="AE25">
        <v>0</v>
      </c>
      <c r="AF25">
        <v>9.65</v>
      </c>
      <c r="AG25">
        <v>10.59</v>
      </c>
      <c r="AH25">
        <v>48.24</v>
      </c>
      <c r="AI25">
        <v>48.24</v>
      </c>
      <c r="AJ25">
        <v>0</v>
      </c>
      <c r="AK25">
        <v>0</v>
      </c>
      <c r="AL25">
        <v>0</v>
      </c>
    </row>
    <row r="26" spans="1:38">
      <c r="A26" t="s">
        <v>253</v>
      </c>
      <c r="G26" t="s">
        <v>68</v>
      </c>
      <c r="H26" s="73">
        <v>108.54</v>
      </c>
      <c r="I26" s="46">
        <v>0</v>
      </c>
      <c r="J26" s="46">
        <v>10.59</v>
      </c>
      <c r="K26" s="46">
        <v>0</v>
      </c>
      <c r="L26" s="46">
        <v>9.65</v>
      </c>
      <c r="M26" s="74">
        <v>0</v>
      </c>
      <c r="N26" s="73">
        <v>0</v>
      </c>
      <c r="O26" s="46">
        <v>80</v>
      </c>
      <c r="P26" s="46">
        <v>0</v>
      </c>
      <c r="Q26" s="46">
        <v>0</v>
      </c>
      <c r="R26" s="46">
        <v>0</v>
      </c>
      <c r="S26" s="74">
        <v>0</v>
      </c>
      <c r="W26">
        <v>0.48</v>
      </c>
      <c r="X26">
        <v>9.65</v>
      </c>
      <c r="Y26">
        <v>0</v>
      </c>
      <c r="Z26">
        <v>1.93</v>
      </c>
      <c r="AA26">
        <v>0</v>
      </c>
      <c r="AB26">
        <v>0</v>
      </c>
      <c r="AC26">
        <v>80</v>
      </c>
      <c r="AD26">
        <v>0</v>
      </c>
      <c r="AE26">
        <v>0</v>
      </c>
      <c r="AF26">
        <v>9.65</v>
      </c>
      <c r="AG26">
        <v>10.59</v>
      </c>
      <c r="AH26">
        <v>48.24</v>
      </c>
      <c r="AI26">
        <v>48.24</v>
      </c>
      <c r="AJ26">
        <v>0</v>
      </c>
      <c r="AK26">
        <v>0</v>
      </c>
      <c r="AL26">
        <v>0</v>
      </c>
    </row>
    <row r="27" spans="1:38">
      <c r="A27" t="s">
        <v>254</v>
      </c>
      <c r="G27" t="s">
        <v>69</v>
      </c>
      <c r="H27" s="73">
        <v>108.54</v>
      </c>
      <c r="I27" s="46">
        <v>0</v>
      </c>
      <c r="J27" s="46">
        <v>10.5</v>
      </c>
      <c r="K27" s="46">
        <v>0</v>
      </c>
      <c r="L27" s="46">
        <v>9.65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0.48</v>
      </c>
      <c r="X27">
        <v>9.65</v>
      </c>
      <c r="Y27">
        <v>0</v>
      </c>
      <c r="Z27">
        <v>1.93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9.65</v>
      </c>
      <c r="AG27">
        <v>10.5</v>
      </c>
      <c r="AH27">
        <v>48.24</v>
      </c>
      <c r="AI27">
        <v>48.24</v>
      </c>
      <c r="AJ27">
        <v>0</v>
      </c>
      <c r="AK27">
        <v>0</v>
      </c>
      <c r="AL27">
        <v>0</v>
      </c>
    </row>
    <row r="28" spans="1:38">
      <c r="A28" t="s">
        <v>255</v>
      </c>
      <c r="G28" t="s">
        <v>70</v>
      </c>
      <c r="H28" s="73">
        <v>108.54</v>
      </c>
      <c r="I28" s="46">
        <v>0</v>
      </c>
      <c r="J28" s="46">
        <v>10.5</v>
      </c>
      <c r="K28" s="46">
        <v>0</v>
      </c>
      <c r="L28" s="46">
        <v>9.65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0.48</v>
      </c>
      <c r="X28">
        <v>9.65</v>
      </c>
      <c r="Y28">
        <v>0</v>
      </c>
      <c r="Z28">
        <v>1.93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9.65</v>
      </c>
      <c r="AG28">
        <v>10.5</v>
      </c>
      <c r="AH28">
        <v>48.24</v>
      </c>
      <c r="AI28">
        <v>48.24</v>
      </c>
      <c r="AJ28">
        <v>0</v>
      </c>
      <c r="AK28">
        <v>0</v>
      </c>
      <c r="AL28">
        <v>0</v>
      </c>
    </row>
    <row r="29" spans="1:38">
      <c r="A29" t="s">
        <v>263</v>
      </c>
      <c r="G29" t="s">
        <v>71</v>
      </c>
      <c r="H29" s="73">
        <v>108.54</v>
      </c>
      <c r="I29" s="46">
        <v>0</v>
      </c>
      <c r="J29" s="46">
        <v>10.5</v>
      </c>
      <c r="K29" s="46">
        <v>0</v>
      </c>
      <c r="L29" s="46">
        <v>9.7900000000000009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0.48</v>
      </c>
      <c r="X29">
        <v>9.65</v>
      </c>
      <c r="Y29">
        <v>0</v>
      </c>
      <c r="Z29">
        <v>1.93</v>
      </c>
      <c r="AA29">
        <v>0.14000000000000001</v>
      </c>
      <c r="AB29">
        <v>0</v>
      </c>
      <c r="AC29">
        <v>0</v>
      </c>
      <c r="AD29">
        <v>0</v>
      </c>
      <c r="AE29">
        <v>0</v>
      </c>
      <c r="AF29">
        <v>9.65</v>
      </c>
      <c r="AG29">
        <v>10.5</v>
      </c>
      <c r="AH29">
        <v>48.24</v>
      </c>
      <c r="AI29">
        <v>48.24</v>
      </c>
      <c r="AJ29">
        <v>0</v>
      </c>
      <c r="AK29">
        <v>0</v>
      </c>
      <c r="AL29">
        <v>0</v>
      </c>
    </row>
    <row r="30" spans="1:38">
      <c r="A30" t="s">
        <v>264</v>
      </c>
      <c r="G30" t="s">
        <v>72</v>
      </c>
      <c r="H30" s="73">
        <v>108.54</v>
      </c>
      <c r="I30" s="46">
        <v>0</v>
      </c>
      <c r="J30" s="46">
        <v>10.5</v>
      </c>
      <c r="K30" s="46">
        <v>0</v>
      </c>
      <c r="L30" s="46">
        <v>10.23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0.48</v>
      </c>
      <c r="X30">
        <v>9.65</v>
      </c>
      <c r="Y30">
        <v>0</v>
      </c>
      <c r="Z30">
        <v>1.93</v>
      </c>
      <c r="AA30">
        <v>0.57999999999999996</v>
      </c>
      <c r="AB30">
        <v>0</v>
      </c>
      <c r="AC30">
        <v>0</v>
      </c>
      <c r="AD30">
        <v>0</v>
      </c>
      <c r="AE30">
        <v>0</v>
      </c>
      <c r="AF30">
        <v>9.65</v>
      </c>
      <c r="AG30">
        <v>10.5</v>
      </c>
      <c r="AH30">
        <v>48.24</v>
      </c>
      <c r="AI30">
        <v>48.24</v>
      </c>
      <c r="AJ30">
        <v>0</v>
      </c>
      <c r="AK30">
        <v>0</v>
      </c>
      <c r="AL30">
        <v>0</v>
      </c>
    </row>
    <row r="31" spans="1:38">
      <c r="A31" t="s">
        <v>274</v>
      </c>
      <c r="G31" t="s">
        <v>73</v>
      </c>
      <c r="H31" s="73">
        <v>108.59</v>
      </c>
      <c r="I31" s="46">
        <v>0</v>
      </c>
      <c r="J31" s="46">
        <v>10.41</v>
      </c>
      <c r="K31" s="46">
        <v>0</v>
      </c>
      <c r="L31" s="46">
        <v>10.58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0.53</v>
      </c>
      <c r="X31">
        <v>9.65</v>
      </c>
      <c r="Y31">
        <v>0</v>
      </c>
      <c r="Z31">
        <v>1.93</v>
      </c>
      <c r="AA31">
        <v>0.93</v>
      </c>
      <c r="AB31">
        <v>0</v>
      </c>
      <c r="AC31">
        <v>0</v>
      </c>
      <c r="AD31">
        <v>0</v>
      </c>
      <c r="AE31">
        <v>0</v>
      </c>
      <c r="AF31">
        <v>9.65</v>
      </c>
      <c r="AG31">
        <v>10.41</v>
      </c>
      <c r="AH31">
        <v>48.24</v>
      </c>
      <c r="AI31">
        <v>48.24</v>
      </c>
      <c r="AJ31">
        <v>0</v>
      </c>
      <c r="AK31">
        <v>0</v>
      </c>
      <c r="AL31">
        <v>0</v>
      </c>
    </row>
    <row r="32" spans="1:38">
      <c r="A32" t="s">
        <v>275</v>
      </c>
      <c r="G32" t="s">
        <v>74</v>
      </c>
      <c r="H32" s="73">
        <v>108.59</v>
      </c>
      <c r="I32" s="46">
        <v>0</v>
      </c>
      <c r="J32" s="46">
        <v>10.41</v>
      </c>
      <c r="K32" s="46">
        <v>0</v>
      </c>
      <c r="L32" s="46">
        <v>11.030000000000001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0.53</v>
      </c>
      <c r="X32">
        <v>9.65</v>
      </c>
      <c r="Y32">
        <v>0</v>
      </c>
      <c r="Z32">
        <v>1.93</v>
      </c>
      <c r="AA32">
        <v>1.38</v>
      </c>
      <c r="AB32">
        <v>0</v>
      </c>
      <c r="AC32">
        <v>0</v>
      </c>
      <c r="AD32">
        <v>0</v>
      </c>
      <c r="AE32">
        <v>0</v>
      </c>
      <c r="AF32">
        <v>9.65</v>
      </c>
      <c r="AG32">
        <v>10.41</v>
      </c>
      <c r="AH32">
        <v>48.24</v>
      </c>
      <c r="AI32">
        <v>48.24</v>
      </c>
      <c r="AJ32">
        <v>0</v>
      </c>
      <c r="AK32">
        <v>0</v>
      </c>
      <c r="AL32">
        <v>0</v>
      </c>
    </row>
    <row r="33" spans="1:38">
      <c r="A33" t="s">
        <v>276</v>
      </c>
      <c r="G33" t="s">
        <v>75</v>
      </c>
      <c r="H33" s="73">
        <v>108.59</v>
      </c>
      <c r="I33" s="46">
        <v>0</v>
      </c>
      <c r="J33" s="46">
        <v>10.41</v>
      </c>
      <c r="K33" s="46">
        <v>0</v>
      </c>
      <c r="L33" s="46">
        <v>11.52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0.53</v>
      </c>
      <c r="X33">
        <v>9.65</v>
      </c>
      <c r="Y33">
        <v>0</v>
      </c>
      <c r="Z33">
        <v>1.93</v>
      </c>
      <c r="AA33">
        <v>1.87</v>
      </c>
      <c r="AB33">
        <v>0</v>
      </c>
      <c r="AC33">
        <v>0</v>
      </c>
      <c r="AD33">
        <v>0</v>
      </c>
      <c r="AE33">
        <v>0</v>
      </c>
      <c r="AF33">
        <v>9.65</v>
      </c>
      <c r="AG33">
        <v>10.41</v>
      </c>
      <c r="AH33">
        <v>48.24</v>
      </c>
      <c r="AI33">
        <v>48.24</v>
      </c>
      <c r="AJ33">
        <v>0</v>
      </c>
      <c r="AK33">
        <v>0</v>
      </c>
      <c r="AL33">
        <v>0</v>
      </c>
    </row>
    <row r="34" spans="1:38">
      <c r="A34" t="s">
        <v>277</v>
      </c>
      <c r="G34" t="s">
        <v>76</v>
      </c>
      <c r="H34" s="73">
        <v>108.59</v>
      </c>
      <c r="I34" s="46">
        <v>0</v>
      </c>
      <c r="J34" s="46">
        <v>10.41</v>
      </c>
      <c r="K34" s="46">
        <v>0</v>
      </c>
      <c r="L34" s="46">
        <v>12.120000000000001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0.53</v>
      </c>
      <c r="X34">
        <v>9.65</v>
      </c>
      <c r="Y34">
        <v>0</v>
      </c>
      <c r="Z34">
        <v>1.93</v>
      </c>
      <c r="AA34">
        <v>2.4700000000000002</v>
      </c>
      <c r="AB34">
        <v>0</v>
      </c>
      <c r="AC34">
        <v>0</v>
      </c>
      <c r="AD34">
        <v>0</v>
      </c>
      <c r="AE34">
        <v>0</v>
      </c>
      <c r="AF34">
        <v>9.65</v>
      </c>
      <c r="AG34">
        <v>10.41</v>
      </c>
      <c r="AH34">
        <v>48.24</v>
      </c>
      <c r="AI34">
        <v>48.24</v>
      </c>
      <c r="AJ34">
        <v>0</v>
      </c>
      <c r="AK34">
        <v>0</v>
      </c>
      <c r="AL34">
        <v>0</v>
      </c>
    </row>
    <row r="35" spans="1:38">
      <c r="A35" t="s">
        <v>279</v>
      </c>
      <c r="G35" t="s">
        <v>77</v>
      </c>
      <c r="H35" s="73">
        <v>109.02000000000001</v>
      </c>
      <c r="I35" s="46">
        <v>0</v>
      </c>
      <c r="J35" s="46">
        <v>10.31</v>
      </c>
      <c r="K35" s="46">
        <v>0</v>
      </c>
      <c r="L35" s="46">
        <v>12.690000000000001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9.65</v>
      </c>
      <c r="Y35">
        <v>0</v>
      </c>
      <c r="Z35">
        <v>1.93</v>
      </c>
      <c r="AA35">
        <v>3.04</v>
      </c>
      <c r="AB35">
        <v>0</v>
      </c>
      <c r="AC35">
        <v>0</v>
      </c>
      <c r="AD35">
        <v>0</v>
      </c>
      <c r="AE35">
        <v>0</v>
      </c>
      <c r="AF35">
        <v>9.65</v>
      </c>
      <c r="AG35">
        <v>10.31</v>
      </c>
      <c r="AH35">
        <v>48.24</v>
      </c>
      <c r="AI35">
        <v>48.24</v>
      </c>
      <c r="AJ35">
        <v>0</v>
      </c>
      <c r="AK35">
        <v>0</v>
      </c>
      <c r="AL35">
        <v>0</v>
      </c>
    </row>
    <row r="36" spans="1:38">
      <c r="A36" t="s">
        <v>309</v>
      </c>
      <c r="G36" t="s">
        <v>78</v>
      </c>
      <c r="H36" s="73">
        <v>109.02000000000001</v>
      </c>
      <c r="I36" s="46">
        <v>0</v>
      </c>
      <c r="J36" s="46">
        <v>10.31</v>
      </c>
      <c r="K36" s="46">
        <v>0</v>
      </c>
      <c r="L36" s="46">
        <v>13.280000000000001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9.65</v>
      </c>
      <c r="Y36">
        <v>0</v>
      </c>
      <c r="Z36">
        <v>1.93</v>
      </c>
      <c r="AA36">
        <v>3.63</v>
      </c>
      <c r="AB36">
        <v>0</v>
      </c>
      <c r="AC36">
        <v>0</v>
      </c>
      <c r="AD36">
        <v>0</v>
      </c>
      <c r="AE36">
        <v>0</v>
      </c>
      <c r="AF36">
        <v>9.65</v>
      </c>
      <c r="AG36">
        <v>10.31</v>
      </c>
      <c r="AH36">
        <v>48.24</v>
      </c>
      <c r="AI36">
        <v>48.24</v>
      </c>
      <c r="AJ36">
        <v>0</v>
      </c>
      <c r="AK36">
        <v>0</v>
      </c>
      <c r="AL36">
        <v>0</v>
      </c>
    </row>
    <row r="37" spans="1:38">
      <c r="A37" t="s">
        <v>310</v>
      </c>
      <c r="G37" t="s">
        <v>79</v>
      </c>
      <c r="H37" s="73">
        <v>109.02000000000001</v>
      </c>
      <c r="I37" s="46">
        <v>0</v>
      </c>
      <c r="J37" s="46">
        <v>10.31</v>
      </c>
      <c r="K37" s="46">
        <v>0</v>
      </c>
      <c r="L37" s="46">
        <v>13.8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9.65</v>
      </c>
      <c r="Y37">
        <v>0</v>
      </c>
      <c r="Z37">
        <v>1.93</v>
      </c>
      <c r="AA37">
        <v>4.1500000000000004</v>
      </c>
      <c r="AB37">
        <v>0</v>
      </c>
      <c r="AC37">
        <v>0</v>
      </c>
      <c r="AD37">
        <v>0</v>
      </c>
      <c r="AE37">
        <v>0</v>
      </c>
      <c r="AF37">
        <v>9.65</v>
      </c>
      <c r="AG37">
        <v>10.31</v>
      </c>
      <c r="AH37">
        <v>48.24</v>
      </c>
      <c r="AI37">
        <v>48.24</v>
      </c>
      <c r="AJ37">
        <v>0</v>
      </c>
      <c r="AK37">
        <v>0</v>
      </c>
      <c r="AL37">
        <v>0</v>
      </c>
    </row>
    <row r="38" spans="1:38">
      <c r="A38" t="s">
        <v>311</v>
      </c>
      <c r="G38" t="s">
        <v>80</v>
      </c>
      <c r="H38" s="73">
        <v>109.02000000000001</v>
      </c>
      <c r="I38" s="46">
        <v>0</v>
      </c>
      <c r="J38" s="46">
        <v>10.31</v>
      </c>
      <c r="K38" s="46">
        <v>0</v>
      </c>
      <c r="L38" s="46">
        <v>14.36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9.65</v>
      </c>
      <c r="Y38">
        <v>0</v>
      </c>
      <c r="Z38">
        <v>1.93</v>
      </c>
      <c r="AA38">
        <v>4.71</v>
      </c>
      <c r="AB38">
        <v>0</v>
      </c>
      <c r="AC38">
        <v>0</v>
      </c>
      <c r="AD38">
        <v>0</v>
      </c>
      <c r="AE38">
        <v>0</v>
      </c>
      <c r="AF38">
        <v>9.65</v>
      </c>
      <c r="AG38">
        <v>10.31</v>
      </c>
      <c r="AH38">
        <v>48.24</v>
      </c>
      <c r="AI38">
        <v>48.24</v>
      </c>
      <c r="AJ38">
        <v>0</v>
      </c>
      <c r="AK38">
        <v>0</v>
      </c>
      <c r="AL38">
        <v>0</v>
      </c>
    </row>
    <row r="39" spans="1:38">
      <c r="A39" t="s">
        <v>312</v>
      </c>
      <c r="G39" t="s">
        <v>81</v>
      </c>
      <c r="H39" s="73">
        <v>108.98</v>
      </c>
      <c r="I39" s="46">
        <v>0</v>
      </c>
      <c r="J39" s="46">
        <v>10.23</v>
      </c>
      <c r="K39" s="46">
        <v>0</v>
      </c>
      <c r="L39" s="46">
        <v>14.92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0.92</v>
      </c>
      <c r="X39">
        <v>9.65</v>
      </c>
      <c r="Y39">
        <v>0</v>
      </c>
      <c r="Z39">
        <v>1.93</v>
      </c>
      <c r="AA39">
        <v>5.27</v>
      </c>
      <c r="AB39">
        <v>0</v>
      </c>
      <c r="AC39">
        <v>0</v>
      </c>
      <c r="AD39">
        <v>0</v>
      </c>
      <c r="AE39">
        <v>0</v>
      </c>
      <c r="AF39">
        <v>9.65</v>
      </c>
      <c r="AG39">
        <v>10.23</v>
      </c>
      <c r="AH39">
        <v>48.24</v>
      </c>
      <c r="AI39">
        <v>48.24</v>
      </c>
      <c r="AJ39">
        <v>0</v>
      </c>
      <c r="AK39">
        <v>0</v>
      </c>
      <c r="AL39">
        <v>0</v>
      </c>
    </row>
    <row r="40" spans="1:38">
      <c r="A40" t="s">
        <v>329</v>
      </c>
      <c r="G40" t="s">
        <v>82</v>
      </c>
      <c r="H40" s="73">
        <v>108.98</v>
      </c>
      <c r="I40" s="46">
        <v>0</v>
      </c>
      <c r="J40" s="46">
        <v>10.23</v>
      </c>
      <c r="K40" s="46">
        <v>0</v>
      </c>
      <c r="L40" s="46">
        <v>15.41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0.92</v>
      </c>
      <c r="X40">
        <v>9.65</v>
      </c>
      <c r="Y40">
        <v>0</v>
      </c>
      <c r="Z40">
        <v>1.93</v>
      </c>
      <c r="AA40">
        <v>5.76</v>
      </c>
      <c r="AB40">
        <v>0</v>
      </c>
      <c r="AC40">
        <v>0</v>
      </c>
      <c r="AD40">
        <v>0</v>
      </c>
      <c r="AE40">
        <v>0</v>
      </c>
      <c r="AF40">
        <v>9.65</v>
      </c>
      <c r="AG40">
        <v>10.23</v>
      </c>
      <c r="AH40">
        <v>48.24</v>
      </c>
      <c r="AI40">
        <v>48.24</v>
      </c>
      <c r="AJ40">
        <v>0</v>
      </c>
      <c r="AK40">
        <v>0</v>
      </c>
      <c r="AL40">
        <v>0</v>
      </c>
    </row>
    <row r="41" spans="1:38">
      <c r="A41" t="s">
        <v>330</v>
      </c>
      <c r="G41" t="s">
        <v>83</v>
      </c>
      <c r="H41" s="73">
        <v>108.98</v>
      </c>
      <c r="I41" s="46">
        <v>0</v>
      </c>
      <c r="J41" s="46">
        <v>10.23</v>
      </c>
      <c r="K41" s="46">
        <v>0</v>
      </c>
      <c r="L41" s="46">
        <v>15.88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0.92</v>
      </c>
      <c r="X41">
        <v>9.65</v>
      </c>
      <c r="Y41">
        <v>0</v>
      </c>
      <c r="Z41">
        <v>1.93</v>
      </c>
      <c r="AA41">
        <v>6.23</v>
      </c>
      <c r="AB41">
        <v>0</v>
      </c>
      <c r="AC41">
        <v>0</v>
      </c>
      <c r="AD41">
        <v>0</v>
      </c>
      <c r="AE41">
        <v>0</v>
      </c>
      <c r="AF41">
        <v>9.65</v>
      </c>
      <c r="AG41">
        <v>10.23</v>
      </c>
      <c r="AH41">
        <v>48.24</v>
      </c>
      <c r="AI41">
        <v>48.24</v>
      </c>
      <c r="AJ41">
        <v>0</v>
      </c>
      <c r="AK41">
        <v>0</v>
      </c>
      <c r="AL41">
        <v>0</v>
      </c>
    </row>
    <row r="42" spans="1:38">
      <c r="A42" t="s">
        <v>331</v>
      </c>
      <c r="G42" t="s">
        <v>84</v>
      </c>
      <c r="H42" s="73">
        <v>108.98</v>
      </c>
      <c r="I42" s="46">
        <v>0</v>
      </c>
      <c r="J42" s="46">
        <v>10.23</v>
      </c>
      <c r="K42" s="46">
        <v>0</v>
      </c>
      <c r="L42" s="46">
        <v>15.940000000000001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0.92</v>
      </c>
      <c r="X42">
        <v>9.65</v>
      </c>
      <c r="Y42">
        <v>0</v>
      </c>
      <c r="Z42">
        <v>1.93</v>
      </c>
      <c r="AA42">
        <v>6.29</v>
      </c>
      <c r="AB42">
        <v>0</v>
      </c>
      <c r="AC42">
        <v>0</v>
      </c>
      <c r="AD42">
        <v>0</v>
      </c>
      <c r="AE42">
        <v>0</v>
      </c>
      <c r="AF42">
        <v>9.65</v>
      </c>
      <c r="AG42">
        <v>10.23</v>
      </c>
      <c r="AH42">
        <v>48.24</v>
      </c>
      <c r="AI42">
        <v>48.24</v>
      </c>
      <c r="AJ42">
        <v>0</v>
      </c>
      <c r="AK42">
        <v>0</v>
      </c>
      <c r="AL42">
        <v>0</v>
      </c>
    </row>
    <row r="43" spans="1:38">
      <c r="A43" t="s">
        <v>337</v>
      </c>
      <c r="G43" t="s">
        <v>85</v>
      </c>
      <c r="H43" s="73">
        <v>108.98</v>
      </c>
      <c r="I43" s="46">
        <v>0</v>
      </c>
      <c r="J43" s="46">
        <v>10.23</v>
      </c>
      <c r="K43" s="46">
        <v>0</v>
      </c>
      <c r="L43" s="46">
        <v>16.73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0.92</v>
      </c>
      <c r="X43">
        <v>9.65</v>
      </c>
      <c r="Y43">
        <v>0</v>
      </c>
      <c r="Z43">
        <v>1.93</v>
      </c>
      <c r="AA43">
        <v>7.08</v>
      </c>
      <c r="AB43">
        <v>0</v>
      </c>
      <c r="AC43">
        <v>0</v>
      </c>
      <c r="AD43">
        <v>0</v>
      </c>
      <c r="AE43">
        <v>0</v>
      </c>
      <c r="AF43">
        <v>9.65</v>
      </c>
      <c r="AG43">
        <v>10.23</v>
      </c>
      <c r="AH43">
        <v>48.24</v>
      </c>
      <c r="AI43">
        <v>48.24</v>
      </c>
      <c r="AJ43">
        <v>0</v>
      </c>
      <c r="AK43">
        <v>0</v>
      </c>
      <c r="AL43">
        <v>0</v>
      </c>
    </row>
    <row r="44" spans="1:38">
      <c r="A44" t="s">
        <v>339</v>
      </c>
      <c r="G44" t="s">
        <v>86</v>
      </c>
      <c r="H44" s="73">
        <v>108.98</v>
      </c>
      <c r="I44" s="46">
        <v>0</v>
      </c>
      <c r="J44" s="46">
        <v>10.23</v>
      </c>
      <c r="K44" s="46">
        <v>0</v>
      </c>
      <c r="L44" s="46">
        <v>17.260000000000002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0.92</v>
      </c>
      <c r="X44">
        <v>9.65</v>
      </c>
      <c r="Y44">
        <v>0</v>
      </c>
      <c r="Z44">
        <v>1.93</v>
      </c>
      <c r="AA44">
        <v>7.61</v>
      </c>
      <c r="AB44">
        <v>0</v>
      </c>
      <c r="AC44">
        <v>0</v>
      </c>
      <c r="AD44">
        <v>0</v>
      </c>
      <c r="AE44">
        <v>0</v>
      </c>
      <c r="AF44">
        <v>9.65</v>
      </c>
      <c r="AG44">
        <v>10.23</v>
      </c>
      <c r="AH44">
        <v>48.24</v>
      </c>
      <c r="AI44">
        <v>48.24</v>
      </c>
      <c r="AJ44">
        <v>0</v>
      </c>
      <c r="AK44">
        <v>0</v>
      </c>
      <c r="AL44">
        <v>0</v>
      </c>
    </row>
    <row r="45" spans="1:38">
      <c r="A45" t="s">
        <v>358</v>
      </c>
      <c r="G45" t="s">
        <v>87</v>
      </c>
      <c r="H45" s="73">
        <v>108.98</v>
      </c>
      <c r="I45" s="46">
        <v>0</v>
      </c>
      <c r="J45" s="46">
        <v>10.23</v>
      </c>
      <c r="K45" s="46">
        <v>0</v>
      </c>
      <c r="L45" s="46">
        <v>17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0.92</v>
      </c>
      <c r="X45">
        <v>9.65</v>
      </c>
      <c r="Y45">
        <v>0</v>
      </c>
      <c r="Z45">
        <v>1.93</v>
      </c>
      <c r="AA45">
        <v>7.35</v>
      </c>
      <c r="AB45">
        <v>0</v>
      </c>
      <c r="AC45">
        <v>0</v>
      </c>
      <c r="AD45">
        <v>0</v>
      </c>
      <c r="AE45">
        <v>0</v>
      </c>
      <c r="AF45">
        <v>9.65</v>
      </c>
      <c r="AG45">
        <v>10.23</v>
      </c>
      <c r="AH45">
        <v>48.24</v>
      </c>
      <c r="AI45">
        <v>48.24</v>
      </c>
      <c r="AJ45">
        <v>0</v>
      </c>
      <c r="AK45">
        <v>0</v>
      </c>
      <c r="AL45">
        <v>0</v>
      </c>
    </row>
    <row r="46" spans="1:38">
      <c r="A46" t="s">
        <v>359</v>
      </c>
      <c r="G46" t="s">
        <v>88</v>
      </c>
      <c r="H46" s="73">
        <v>108.98</v>
      </c>
      <c r="I46" s="46">
        <v>0</v>
      </c>
      <c r="J46" s="46">
        <v>10.23</v>
      </c>
      <c r="K46" s="46">
        <v>0</v>
      </c>
      <c r="L46" s="46">
        <v>17.350000000000001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0.92</v>
      </c>
      <c r="X46">
        <v>9.65</v>
      </c>
      <c r="Y46">
        <v>0</v>
      </c>
      <c r="Z46">
        <v>1.93</v>
      </c>
      <c r="AA46">
        <v>7.7</v>
      </c>
      <c r="AB46">
        <v>0</v>
      </c>
      <c r="AC46">
        <v>0</v>
      </c>
      <c r="AD46">
        <v>0</v>
      </c>
      <c r="AE46">
        <v>0</v>
      </c>
      <c r="AF46">
        <v>9.65</v>
      </c>
      <c r="AG46">
        <v>10.23</v>
      </c>
      <c r="AH46">
        <v>48.24</v>
      </c>
      <c r="AI46">
        <v>48.24</v>
      </c>
      <c r="AJ46">
        <v>0</v>
      </c>
      <c r="AK46">
        <v>0</v>
      </c>
      <c r="AL46">
        <v>0</v>
      </c>
    </row>
    <row r="47" spans="1:38">
      <c r="A47" t="s">
        <v>360</v>
      </c>
      <c r="G47" t="s">
        <v>89</v>
      </c>
      <c r="H47" s="73">
        <v>108.98</v>
      </c>
      <c r="I47" s="46">
        <v>0</v>
      </c>
      <c r="J47" s="46">
        <v>10.130000000000001</v>
      </c>
      <c r="K47" s="46">
        <v>0</v>
      </c>
      <c r="L47" s="46">
        <v>17.78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0.92</v>
      </c>
      <c r="X47">
        <v>9.65</v>
      </c>
      <c r="Y47">
        <v>0</v>
      </c>
      <c r="Z47">
        <v>1.93</v>
      </c>
      <c r="AA47">
        <v>8.1300000000000008</v>
      </c>
      <c r="AB47">
        <v>0</v>
      </c>
      <c r="AC47">
        <v>0</v>
      </c>
      <c r="AD47">
        <v>0</v>
      </c>
      <c r="AE47">
        <v>0</v>
      </c>
      <c r="AF47">
        <v>9.65</v>
      </c>
      <c r="AG47">
        <v>10.130000000000001</v>
      </c>
      <c r="AH47">
        <v>48.24</v>
      </c>
      <c r="AI47">
        <v>48.24</v>
      </c>
      <c r="AJ47">
        <v>0</v>
      </c>
      <c r="AK47">
        <v>0</v>
      </c>
      <c r="AL47">
        <v>0</v>
      </c>
    </row>
    <row r="48" spans="1:38">
      <c r="A48" t="s">
        <v>364</v>
      </c>
      <c r="G48" t="s">
        <v>90</v>
      </c>
      <c r="H48" s="73">
        <v>108.98</v>
      </c>
      <c r="I48" s="46">
        <v>0</v>
      </c>
      <c r="J48" s="46">
        <v>10.130000000000001</v>
      </c>
      <c r="K48" s="46">
        <v>0</v>
      </c>
      <c r="L48" s="46">
        <v>18.05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0.92</v>
      </c>
      <c r="X48">
        <v>9.65</v>
      </c>
      <c r="Y48">
        <v>0</v>
      </c>
      <c r="Z48">
        <v>1.93</v>
      </c>
      <c r="AA48">
        <v>8.4</v>
      </c>
      <c r="AB48">
        <v>0</v>
      </c>
      <c r="AC48">
        <v>0</v>
      </c>
      <c r="AD48">
        <v>0</v>
      </c>
      <c r="AE48">
        <v>0</v>
      </c>
      <c r="AF48">
        <v>9.65</v>
      </c>
      <c r="AG48">
        <v>10.130000000000001</v>
      </c>
      <c r="AH48">
        <v>48.24</v>
      </c>
      <c r="AI48">
        <v>48.24</v>
      </c>
      <c r="AJ48">
        <v>0</v>
      </c>
      <c r="AK48">
        <v>0</v>
      </c>
      <c r="AL48">
        <v>0</v>
      </c>
    </row>
    <row r="49" spans="1:38">
      <c r="A49" t="s">
        <v>365</v>
      </c>
      <c r="G49" t="s">
        <v>91</v>
      </c>
      <c r="H49" s="73">
        <v>108.98</v>
      </c>
      <c r="I49" s="46">
        <v>0</v>
      </c>
      <c r="J49" s="46">
        <v>10.130000000000001</v>
      </c>
      <c r="K49" s="46">
        <v>0</v>
      </c>
      <c r="L49" s="46">
        <v>18.259999999999998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0.92</v>
      </c>
      <c r="X49">
        <v>9.65</v>
      </c>
      <c r="Y49">
        <v>0</v>
      </c>
      <c r="Z49">
        <v>1.93</v>
      </c>
      <c r="AA49">
        <v>8.61</v>
      </c>
      <c r="AB49">
        <v>0</v>
      </c>
      <c r="AC49">
        <v>0</v>
      </c>
      <c r="AD49">
        <v>0</v>
      </c>
      <c r="AE49">
        <v>0</v>
      </c>
      <c r="AF49">
        <v>9.65</v>
      </c>
      <c r="AG49">
        <v>10.130000000000001</v>
      </c>
      <c r="AH49">
        <v>48.24</v>
      </c>
      <c r="AI49">
        <v>48.24</v>
      </c>
      <c r="AJ49">
        <v>0</v>
      </c>
      <c r="AK49">
        <v>0</v>
      </c>
      <c r="AL49">
        <v>0</v>
      </c>
    </row>
    <row r="50" spans="1:38">
      <c r="A50" t="s">
        <v>366</v>
      </c>
      <c r="G50" t="s">
        <v>92</v>
      </c>
      <c r="H50" s="73">
        <v>108.98</v>
      </c>
      <c r="I50" s="46">
        <v>0</v>
      </c>
      <c r="J50" s="46">
        <v>10.130000000000001</v>
      </c>
      <c r="K50" s="46">
        <v>0</v>
      </c>
      <c r="L50" s="46">
        <v>18.29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0.92</v>
      </c>
      <c r="X50">
        <v>9.65</v>
      </c>
      <c r="Y50">
        <v>0</v>
      </c>
      <c r="Z50">
        <v>1.93</v>
      </c>
      <c r="AA50">
        <v>8.64</v>
      </c>
      <c r="AB50">
        <v>0</v>
      </c>
      <c r="AC50">
        <v>0</v>
      </c>
      <c r="AD50">
        <v>0</v>
      </c>
      <c r="AE50">
        <v>0</v>
      </c>
      <c r="AF50">
        <v>9.65</v>
      </c>
      <c r="AG50">
        <v>10.130000000000001</v>
      </c>
      <c r="AH50">
        <v>48.24</v>
      </c>
      <c r="AI50">
        <v>48.24</v>
      </c>
      <c r="AJ50">
        <v>0</v>
      </c>
      <c r="AK50">
        <v>0</v>
      </c>
      <c r="AL50">
        <v>0</v>
      </c>
    </row>
    <row r="51" spans="1:38">
      <c r="A51" t="s">
        <v>367</v>
      </c>
      <c r="G51" t="s">
        <v>93</v>
      </c>
      <c r="H51" s="73">
        <v>108.98</v>
      </c>
      <c r="I51" s="46">
        <v>0</v>
      </c>
      <c r="J51" s="46">
        <v>10.130000000000001</v>
      </c>
      <c r="K51" s="46">
        <v>0</v>
      </c>
      <c r="L51" s="46">
        <v>18.32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0.92</v>
      </c>
      <c r="X51">
        <v>9.65</v>
      </c>
      <c r="Y51">
        <v>0</v>
      </c>
      <c r="Z51">
        <v>1.93</v>
      </c>
      <c r="AA51">
        <v>8.67</v>
      </c>
      <c r="AB51">
        <v>0</v>
      </c>
      <c r="AC51">
        <v>0</v>
      </c>
      <c r="AD51">
        <v>0</v>
      </c>
      <c r="AE51">
        <v>0</v>
      </c>
      <c r="AF51">
        <v>9.65</v>
      </c>
      <c r="AG51">
        <v>10.130000000000001</v>
      </c>
      <c r="AH51">
        <v>48.24</v>
      </c>
      <c r="AI51">
        <v>48.24</v>
      </c>
      <c r="AJ51">
        <v>0</v>
      </c>
      <c r="AK51">
        <v>0</v>
      </c>
      <c r="AL51">
        <v>0</v>
      </c>
    </row>
    <row r="52" spans="1:38">
      <c r="A52" t="s">
        <v>368</v>
      </c>
      <c r="G52" t="s">
        <v>94</v>
      </c>
      <c r="H52" s="73">
        <v>108.98</v>
      </c>
      <c r="I52" s="46">
        <v>0</v>
      </c>
      <c r="J52" s="46">
        <v>10.130000000000001</v>
      </c>
      <c r="K52" s="46">
        <v>0</v>
      </c>
      <c r="L52" s="46">
        <v>18.18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0.92</v>
      </c>
      <c r="X52">
        <v>9.65</v>
      </c>
      <c r="Y52">
        <v>0</v>
      </c>
      <c r="Z52">
        <v>1.93</v>
      </c>
      <c r="AA52">
        <v>8.5299999999999994</v>
      </c>
      <c r="AB52">
        <v>0</v>
      </c>
      <c r="AC52">
        <v>0</v>
      </c>
      <c r="AD52">
        <v>0</v>
      </c>
      <c r="AE52">
        <v>0</v>
      </c>
      <c r="AF52">
        <v>9.65</v>
      </c>
      <c r="AG52">
        <v>10.130000000000001</v>
      </c>
      <c r="AH52">
        <v>48.24</v>
      </c>
      <c r="AI52">
        <v>48.24</v>
      </c>
      <c r="AJ52">
        <v>0</v>
      </c>
      <c r="AK52">
        <v>0</v>
      </c>
      <c r="AL52">
        <v>0</v>
      </c>
    </row>
    <row r="53" spans="1:38">
      <c r="A53" t="s">
        <v>400</v>
      </c>
      <c r="G53" t="s">
        <v>95</v>
      </c>
      <c r="H53" s="73">
        <v>108.98</v>
      </c>
      <c r="I53" s="46">
        <v>0</v>
      </c>
      <c r="J53" s="46">
        <v>10.130000000000001</v>
      </c>
      <c r="K53" s="46">
        <v>0</v>
      </c>
      <c r="L53" s="46">
        <v>18.16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0.92</v>
      </c>
      <c r="X53">
        <v>9.65</v>
      </c>
      <c r="Y53">
        <v>0</v>
      </c>
      <c r="Z53">
        <v>1.93</v>
      </c>
      <c r="AA53">
        <v>8.51</v>
      </c>
      <c r="AB53">
        <v>0</v>
      </c>
      <c r="AC53">
        <v>0</v>
      </c>
      <c r="AD53">
        <v>0</v>
      </c>
      <c r="AE53">
        <v>0</v>
      </c>
      <c r="AF53">
        <v>9.65</v>
      </c>
      <c r="AG53">
        <v>10.130000000000001</v>
      </c>
      <c r="AH53">
        <v>48.24</v>
      </c>
      <c r="AI53">
        <v>48.24</v>
      </c>
      <c r="AJ53">
        <v>0</v>
      </c>
      <c r="AK53">
        <v>0</v>
      </c>
      <c r="AL53">
        <v>0</v>
      </c>
    </row>
    <row r="54" spans="1:38">
      <c r="A54" t="s">
        <v>399</v>
      </c>
      <c r="G54" t="s">
        <v>96</v>
      </c>
      <c r="H54" s="73">
        <v>108.98</v>
      </c>
      <c r="I54" s="46">
        <v>0</v>
      </c>
      <c r="J54" s="46">
        <v>10.130000000000001</v>
      </c>
      <c r="K54" s="46">
        <v>0</v>
      </c>
      <c r="L54" s="46">
        <v>17.950000000000003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0.92</v>
      </c>
      <c r="X54">
        <v>9.65</v>
      </c>
      <c r="Y54">
        <v>0</v>
      </c>
      <c r="Z54">
        <v>1.93</v>
      </c>
      <c r="AA54">
        <v>8.3000000000000007</v>
      </c>
      <c r="AB54">
        <v>0</v>
      </c>
      <c r="AC54">
        <v>0</v>
      </c>
      <c r="AD54">
        <v>0</v>
      </c>
      <c r="AE54">
        <v>0</v>
      </c>
      <c r="AF54">
        <v>9.65</v>
      </c>
      <c r="AG54">
        <v>10.130000000000001</v>
      </c>
      <c r="AH54">
        <v>48.24</v>
      </c>
      <c r="AI54">
        <v>48.24</v>
      </c>
      <c r="AJ54">
        <v>0</v>
      </c>
      <c r="AK54">
        <v>0</v>
      </c>
      <c r="AL54">
        <v>0</v>
      </c>
    </row>
    <row r="55" spans="1:38">
      <c r="A55" t="s">
        <v>401</v>
      </c>
      <c r="G55" t="s">
        <v>97</v>
      </c>
      <c r="H55" s="73">
        <v>108.88</v>
      </c>
      <c r="I55" s="46">
        <v>0</v>
      </c>
      <c r="J55" s="46">
        <v>10.039999999999999</v>
      </c>
      <c r="K55" s="46">
        <v>0</v>
      </c>
      <c r="L55" s="46">
        <v>18.05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0.82</v>
      </c>
      <c r="X55">
        <v>9.65</v>
      </c>
      <c r="Y55">
        <v>0</v>
      </c>
      <c r="Z55">
        <v>1.93</v>
      </c>
      <c r="AA55">
        <v>8.4</v>
      </c>
      <c r="AB55">
        <v>0</v>
      </c>
      <c r="AC55">
        <v>0</v>
      </c>
      <c r="AD55">
        <v>0</v>
      </c>
      <c r="AE55">
        <v>0</v>
      </c>
      <c r="AF55">
        <v>9.65</v>
      </c>
      <c r="AG55">
        <v>10.039999999999999</v>
      </c>
      <c r="AH55">
        <v>48.24</v>
      </c>
      <c r="AI55">
        <v>48.24</v>
      </c>
      <c r="AJ55">
        <v>0</v>
      </c>
      <c r="AK55">
        <v>0</v>
      </c>
      <c r="AL55">
        <v>0</v>
      </c>
    </row>
    <row r="56" spans="1:38">
      <c r="A56" t="s">
        <v>401</v>
      </c>
      <c r="G56" t="s">
        <v>98</v>
      </c>
      <c r="H56" s="73">
        <v>108.88</v>
      </c>
      <c r="I56" s="46">
        <v>0</v>
      </c>
      <c r="J56" s="46">
        <v>10.039999999999999</v>
      </c>
      <c r="K56" s="46">
        <v>0</v>
      </c>
      <c r="L56" s="46">
        <v>17.72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0.82</v>
      </c>
      <c r="X56">
        <v>9.65</v>
      </c>
      <c r="Y56">
        <v>0</v>
      </c>
      <c r="Z56">
        <v>1.93</v>
      </c>
      <c r="AA56">
        <v>8.07</v>
      </c>
      <c r="AB56">
        <v>0</v>
      </c>
      <c r="AC56">
        <v>0</v>
      </c>
      <c r="AD56">
        <v>0</v>
      </c>
      <c r="AE56">
        <v>0</v>
      </c>
      <c r="AF56">
        <v>9.65</v>
      </c>
      <c r="AG56">
        <v>10.039999999999999</v>
      </c>
      <c r="AH56">
        <v>48.24</v>
      </c>
      <c r="AI56">
        <v>48.24</v>
      </c>
      <c r="AJ56">
        <v>0</v>
      </c>
      <c r="AK56">
        <v>0</v>
      </c>
      <c r="AL56">
        <v>0</v>
      </c>
    </row>
    <row r="57" spans="1:38">
      <c r="G57" t="s">
        <v>99</v>
      </c>
      <c r="H57" s="73">
        <v>108.88</v>
      </c>
      <c r="I57" s="46">
        <v>0</v>
      </c>
      <c r="J57" s="46">
        <v>10.039999999999999</v>
      </c>
      <c r="K57" s="46">
        <v>0</v>
      </c>
      <c r="L57" s="46">
        <v>17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0.82</v>
      </c>
      <c r="X57">
        <v>9.65</v>
      </c>
      <c r="Y57">
        <v>0</v>
      </c>
      <c r="Z57">
        <v>1.93</v>
      </c>
      <c r="AA57">
        <v>7.35</v>
      </c>
      <c r="AB57">
        <v>0</v>
      </c>
      <c r="AC57">
        <v>0</v>
      </c>
      <c r="AD57">
        <v>0</v>
      </c>
      <c r="AE57">
        <v>0</v>
      </c>
      <c r="AF57">
        <v>9.65</v>
      </c>
      <c r="AG57">
        <v>10.039999999999999</v>
      </c>
      <c r="AH57">
        <v>48.24</v>
      </c>
      <c r="AI57">
        <v>48.24</v>
      </c>
      <c r="AJ57">
        <v>0</v>
      </c>
      <c r="AK57">
        <v>0</v>
      </c>
      <c r="AL57">
        <v>0</v>
      </c>
    </row>
    <row r="58" spans="1:38">
      <c r="G58" t="s">
        <v>100</v>
      </c>
      <c r="H58" s="73">
        <v>108.88</v>
      </c>
      <c r="I58" s="46">
        <v>0</v>
      </c>
      <c r="J58" s="46">
        <v>10.039999999999999</v>
      </c>
      <c r="K58" s="46">
        <v>0</v>
      </c>
      <c r="L58" s="46">
        <v>16.54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0.82</v>
      </c>
      <c r="X58">
        <v>9.65</v>
      </c>
      <c r="Y58">
        <v>0</v>
      </c>
      <c r="Z58">
        <v>1.93</v>
      </c>
      <c r="AA58">
        <v>6.89</v>
      </c>
      <c r="AB58">
        <v>0</v>
      </c>
      <c r="AC58">
        <v>0</v>
      </c>
      <c r="AD58">
        <v>0</v>
      </c>
      <c r="AE58">
        <v>0</v>
      </c>
      <c r="AF58">
        <v>9.65</v>
      </c>
      <c r="AG58">
        <v>10.039999999999999</v>
      </c>
      <c r="AH58">
        <v>48.24</v>
      </c>
      <c r="AI58">
        <v>48.24</v>
      </c>
      <c r="AJ58">
        <v>0</v>
      </c>
      <c r="AK58">
        <v>0</v>
      </c>
      <c r="AL58">
        <v>0</v>
      </c>
    </row>
    <row r="59" spans="1:38">
      <c r="G59" t="s">
        <v>101</v>
      </c>
      <c r="H59" s="73">
        <v>110.91</v>
      </c>
      <c r="I59" s="46">
        <v>0</v>
      </c>
      <c r="J59" s="46">
        <v>10.039999999999999</v>
      </c>
      <c r="K59" s="46">
        <v>0</v>
      </c>
      <c r="L59" s="46">
        <v>10.700000000000001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0.92</v>
      </c>
      <c r="X59">
        <v>9.65</v>
      </c>
      <c r="Y59">
        <v>1.93</v>
      </c>
      <c r="Z59">
        <v>1.93</v>
      </c>
      <c r="AA59">
        <v>1.05</v>
      </c>
      <c r="AB59">
        <v>0</v>
      </c>
      <c r="AC59">
        <v>0</v>
      </c>
      <c r="AD59">
        <v>0</v>
      </c>
      <c r="AE59">
        <v>0</v>
      </c>
      <c r="AF59">
        <v>9.65</v>
      </c>
      <c r="AG59">
        <v>10.039999999999999</v>
      </c>
      <c r="AH59">
        <v>48.24</v>
      </c>
      <c r="AI59">
        <v>48.24</v>
      </c>
      <c r="AJ59">
        <v>0</v>
      </c>
      <c r="AK59">
        <v>0</v>
      </c>
      <c r="AL59">
        <v>0</v>
      </c>
    </row>
    <row r="60" spans="1:38">
      <c r="G60" t="s">
        <v>102</v>
      </c>
      <c r="H60" s="73">
        <v>110.91</v>
      </c>
      <c r="I60" s="46">
        <v>0</v>
      </c>
      <c r="J60" s="46">
        <v>10.039999999999999</v>
      </c>
      <c r="K60" s="46">
        <v>0</v>
      </c>
      <c r="L60" s="46">
        <v>10.88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0.92</v>
      </c>
      <c r="X60">
        <v>9.65</v>
      </c>
      <c r="Y60">
        <v>1.93</v>
      </c>
      <c r="Z60">
        <v>1.93</v>
      </c>
      <c r="AA60">
        <v>1.23</v>
      </c>
      <c r="AB60">
        <v>0</v>
      </c>
      <c r="AC60">
        <v>0</v>
      </c>
      <c r="AD60">
        <v>0</v>
      </c>
      <c r="AE60">
        <v>0</v>
      </c>
      <c r="AF60">
        <v>9.65</v>
      </c>
      <c r="AG60">
        <v>10.039999999999999</v>
      </c>
      <c r="AH60">
        <v>48.24</v>
      </c>
      <c r="AI60">
        <v>48.24</v>
      </c>
      <c r="AJ60">
        <v>0</v>
      </c>
      <c r="AK60">
        <v>0</v>
      </c>
      <c r="AL60">
        <v>0</v>
      </c>
    </row>
    <row r="61" spans="1:38">
      <c r="G61" t="s">
        <v>103</v>
      </c>
      <c r="H61" s="73">
        <v>110.91</v>
      </c>
      <c r="I61" s="46">
        <v>0</v>
      </c>
      <c r="J61" s="46">
        <v>10.039999999999999</v>
      </c>
      <c r="K61" s="46">
        <v>0</v>
      </c>
      <c r="L61" s="46">
        <v>10.92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0.92</v>
      </c>
      <c r="X61">
        <v>9.65</v>
      </c>
      <c r="Y61">
        <v>1.93</v>
      </c>
      <c r="Z61">
        <v>1.93</v>
      </c>
      <c r="AA61">
        <v>1.27</v>
      </c>
      <c r="AB61">
        <v>0</v>
      </c>
      <c r="AC61">
        <v>0</v>
      </c>
      <c r="AD61">
        <v>0</v>
      </c>
      <c r="AE61">
        <v>0</v>
      </c>
      <c r="AF61">
        <v>9.65</v>
      </c>
      <c r="AG61">
        <v>10.039999999999999</v>
      </c>
      <c r="AH61">
        <v>48.24</v>
      </c>
      <c r="AI61">
        <v>48.24</v>
      </c>
      <c r="AJ61">
        <v>0</v>
      </c>
      <c r="AK61">
        <v>0</v>
      </c>
      <c r="AL61">
        <v>0</v>
      </c>
    </row>
    <row r="62" spans="1:38">
      <c r="G62" t="s">
        <v>104</v>
      </c>
      <c r="H62" s="73">
        <v>110.91</v>
      </c>
      <c r="I62" s="46">
        <v>0</v>
      </c>
      <c r="J62" s="46">
        <v>10.039999999999999</v>
      </c>
      <c r="K62" s="46">
        <v>0</v>
      </c>
      <c r="L62" s="46">
        <v>10.51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0.92</v>
      </c>
      <c r="X62">
        <v>9.65</v>
      </c>
      <c r="Y62">
        <v>1.93</v>
      </c>
      <c r="Z62">
        <v>1.93</v>
      </c>
      <c r="AA62">
        <v>0.86</v>
      </c>
      <c r="AB62">
        <v>0</v>
      </c>
      <c r="AC62">
        <v>0</v>
      </c>
      <c r="AD62">
        <v>0</v>
      </c>
      <c r="AE62">
        <v>0</v>
      </c>
      <c r="AF62">
        <v>9.65</v>
      </c>
      <c r="AG62">
        <v>10.039999999999999</v>
      </c>
      <c r="AH62">
        <v>48.24</v>
      </c>
      <c r="AI62">
        <v>48.24</v>
      </c>
      <c r="AJ62">
        <v>0</v>
      </c>
      <c r="AK62">
        <v>0</v>
      </c>
      <c r="AL62">
        <v>0</v>
      </c>
    </row>
    <row r="63" spans="1:38">
      <c r="G63" t="s">
        <v>105</v>
      </c>
      <c r="H63" s="73">
        <v>110.91</v>
      </c>
      <c r="I63" s="46">
        <v>0</v>
      </c>
      <c r="J63" s="46">
        <v>10.130000000000001</v>
      </c>
      <c r="K63" s="46">
        <v>0</v>
      </c>
      <c r="L63" s="46">
        <v>11.370000000000001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0.92</v>
      </c>
      <c r="X63">
        <v>9.65</v>
      </c>
      <c r="Y63">
        <v>1.93</v>
      </c>
      <c r="Z63">
        <v>1.93</v>
      </c>
      <c r="AA63">
        <v>1.72</v>
      </c>
      <c r="AB63">
        <v>0</v>
      </c>
      <c r="AC63">
        <v>0</v>
      </c>
      <c r="AD63">
        <v>0</v>
      </c>
      <c r="AE63">
        <v>0</v>
      </c>
      <c r="AF63">
        <v>9.65</v>
      </c>
      <c r="AG63">
        <v>10.130000000000001</v>
      </c>
      <c r="AH63">
        <v>48.24</v>
      </c>
      <c r="AI63">
        <v>48.24</v>
      </c>
      <c r="AJ63">
        <v>0</v>
      </c>
      <c r="AK63">
        <v>0</v>
      </c>
      <c r="AL63">
        <v>0</v>
      </c>
    </row>
    <row r="64" spans="1:38">
      <c r="G64" t="s">
        <v>106</v>
      </c>
      <c r="H64" s="73">
        <v>110.91</v>
      </c>
      <c r="I64" s="46">
        <v>0</v>
      </c>
      <c r="J64" s="46">
        <v>10.130000000000001</v>
      </c>
      <c r="K64" s="46">
        <v>0</v>
      </c>
      <c r="L64" s="46">
        <v>14.09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0.92</v>
      </c>
      <c r="X64">
        <v>9.65</v>
      </c>
      <c r="Y64">
        <v>1.93</v>
      </c>
      <c r="Z64">
        <v>1.93</v>
      </c>
      <c r="AA64">
        <v>4.4400000000000004</v>
      </c>
      <c r="AB64">
        <v>0</v>
      </c>
      <c r="AC64">
        <v>0</v>
      </c>
      <c r="AD64">
        <v>0</v>
      </c>
      <c r="AE64">
        <v>0</v>
      </c>
      <c r="AF64">
        <v>9.65</v>
      </c>
      <c r="AG64">
        <v>10.130000000000001</v>
      </c>
      <c r="AH64">
        <v>48.24</v>
      </c>
      <c r="AI64">
        <v>48.24</v>
      </c>
      <c r="AJ64">
        <v>0</v>
      </c>
      <c r="AK64">
        <v>0</v>
      </c>
      <c r="AL64">
        <v>0</v>
      </c>
    </row>
    <row r="65" spans="7:38">
      <c r="G65" t="s">
        <v>107</v>
      </c>
      <c r="H65" s="73">
        <v>110.91</v>
      </c>
      <c r="I65" s="46">
        <v>0</v>
      </c>
      <c r="J65" s="46">
        <v>10.130000000000001</v>
      </c>
      <c r="K65" s="46">
        <v>0</v>
      </c>
      <c r="L65" s="46">
        <v>14.38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0.92</v>
      </c>
      <c r="X65">
        <v>9.65</v>
      </c>
      <c r="Y65">
        <v>1.93</v>
      </c>
      <c r="Z65">
        <v>1.93</v>
      </c>
      <c r="AA65">
        <v>4.7300000000000004</v>
      </c>
      <c r="AB65">
        <v>0</v>
      </c>
      <c r="AC65">
        <v>0</v>
      </c>
      <c r="AD65">
        <v>0</v>
      </c>
      <c r="AE65">
        <v>0</v>
      </c>
      <c r="AF65">
        <v>9.65</v>
      </c>
      <c r="AG65">
        <v>10.130000000000001</v>
      </c>
      <c r="AH65">
        <v>48.24</v>
      </c>
      <c r="AI65">
        <v>48.24</v>
      </c>
      <c r="AJ65">
        <v>0</v>
      </c>
      <c r="AK65">
        <v>0</v>
      </c>
      <c r="AL65">
        <v>0</v>
      </c>
    </row>
    <row r="66" spans="7:38">
      <c r="G66" t="s">
        <v>108</v>
      </c>
      <c r="H66" s="73">
        <v>110.91</v>
      </c>
      <c r="I66" s="46">
        <v>0</v>
      </c>
      <c r="J66" s="46">
        <v>10.130000000000001</v>
      </c>
      <c r="K66" s="46">
        <v>0</v>
      </c>
      <c r="L66" s="46">
        <v>10.82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0.92</v>
      </c>
      <c r="X66">
        <v>9.65</v>
      </c>
      <c r="Y66">
        <v>1.93</v>
      </c>
      <c r="Z66">
        <v>1.93</v>
      </c>
      <c r="AA66">
        <v>1.17</v>
      </c>
      <c r="AB66">
        <v>0</v>
      </c>
      <c r="AC66">
        <v>0</v>
      </c>
      <c r="AD66">
        <v>0</v>
      </c>
      <c r="AE66">
        <v>0</v>
      </c>
      <c r="AF66">
        <v>9.65</v>
      </c>
      <c r="AG66">
        <v>10.130000000000001</v>
      </c>
      <c r="AH66">
        <v>48.24</v>
      </c>
      <c r="AI66">
        <v>48.24</v>
      </c>
      <c r="AJ66">
        <v>0</v>
      </c>
      <c r="AK66">
        <v>0</v>
      </c>
      <c r="AL66">
        <v>0</v>
      </c>
    </row>
    <row r="67" spans="7:38">
      <c r="G67" t="s">
        <v>109</v>
      </c>
      <c r="H67" s="73">
        <v>110.62</v>
      </c>
      <c r="I67" s="46">
        <v>0</v>
      </c>
      <c r="J67" s="46">
        <v>10.23</v>
      </c>
      <c r="K67" s="46">
        <v>0</v>
      </c>
      <c r="L67" s="46">
        <v>9.9600000000000009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0.63</v>
      </c>
      <c r="X67">
        <v>9.65</v>
      </c>
      <c r="Y67">
        <v>1.93</v>
      </c>
      <c r="Z67">
        <v>1.93</v>
      </c>
      <c r="AA67">
        <v>0.31</v>
      </c>
      <c r="AB67">
        <v>0</v>
      </c>
      <c r="AC67">
        <v>0</v>
      </c>
      <c r="AD67">
        <v>0</v>
      </c>
      <c r="AE67">
        <v>0</v>
      </c>
      <c r="AF67">
        <v>9.65</v>
      </c>
      <c r="AG67">
        <v>10.23</v>
      </c>
      <c r="AH67">
        <v>48.24</v>
      </c>
      <c r="AI67">
        <v>48.24</v>
      </c>
      <c r="AJ67">
        <v>0</v>
      </c>
      <c r="AK67">
        <v>0</v>
      </c>
      <c r="AL67">
        <v>0</v>
      </c>
    </row>
    <row r="68" spans="7:38">
      <c r="G68" t="s">
        <v>110</v>
      </c>
      <c r="H68" s="73">
        <v>110.62</v>
      </c>
      <c r="I68" s="46">
        <v>0</v>
      </c>
      <c r="J68" s="46">
        <v>10.23</v>
      </c>
      <c r="K68" s="46">
        <v>0</v>
      </c>
      <c r="L68" s="46">
        <v>9.76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0.63</v>
      </c>
      <c r="X68">
        <v>9.65</v>
      </c>
      <c r="Y68">
        <v>1.93</v>
      </c>
      <c r="Z68">
        <v>1.93</v>
      </c>
      <c r="AA68">
        <v>0.11</v>
      </c>
      <c r="AB68">
        <v>0</v>
      </c>
      <c r="AC68">
        <v>0</v>
      </c>
      <c r="AD68">
        <v>0</v>
      </c>
      <c r="AE68">
        <v>0</v>
      </c>
      <c r="AF68">
        <v>9.65</v>
      </c>
      <c r="AG68">
        <v>10.23</v>
      </c>
      <c r="AH68">
        <v>48.24</v>
      </c>
      <c r="AI68">
        <v>48.24</v>
      </c>
      <c r="AJ68">
        <v>0</v>
      </c>
      <c r="AK68">
        <v>0</v>
      </c>
      <c r="AL68">
        <v>0</v>
      </c>
    </row>
    <row r="69" spans="7:38">
      <c r="G69" t="s">
        <v>111</v>
      </c>
      <c r="H69" s="73">
        <v>110.62</v>
      </c>
      <c r="I69" s="46">
        <v>0</v>
      </c>
      <c r="J69" s="46">
        <v>10.23</v>
      </c>
      <c r="K69" s="46">
        <v>0</v>
      </c>
      <c r="L69" s="46">
        <v>9.75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0.63</v>
      </c>
      <c r="X69">
        <v>9.65</v>
      </c>
      <c r="Y69">
        <v>1.93</v>
      </c>
      <c r="Z69">
        <v>1.93</v>
      </c>
      <c r="AA69">
        <v>0.1</v>
      </c>
      <c r="AB69">
        <v>0</v>
      </c>
      <c r="AC69">
        <v>0</v>
      </c>
      <c r="AD69">
        <v>0</v>
      </c>
      <c r="AE69">
        <v>0</v>
      </c>
      <c r="AF69">
        <v>9.65</v>
      </c>
      <c r="AG69">
        <v>10.23</v>
      </c>
      <c r="AH69">
        <v>48.24</v>
      </c>
      <c r="AI69">
        <v>48.24</v>
      </c>
      <c r="AJ69">
        <v>0</v>
      </c>
      <c r="AK69">
        <v>0</v>
      </c>
      <c r="AL69">
        <v>0</v>
      </c>
    </row>
    <row r="70" spans="7:38">
      <c r="G70" t="s">
        <v>112</v>
      </c>
      <c r="H70" s="73">
        <v>110.62</v>
      </c>
      <c r="I70" s="46">
        <v>0</v>
      </c>
      <c r="J70" s="46">
        <v>10.23</v>
      </c>
      <c r="K70" s="46">
        <v>0</v>
      </c>
      <c r="L70" s="46">
        <v>9.75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0.63</v>
      </c>
      <c r="X70">
        <v>9.65</v>
      </c>
      <c r="Y70">
        <v>1.93</v>
      </c>
      <c r="Z70">
        <v>1.93</v>
      </c>
      <c r="AA70">
        <v>0.1</v>
      </c>
      <c r="AB70">
        <v>0</v>
      </c>
      <c r="AC70">
        <v>0</v>
      </c>
      <c r="AD70">
        <v>0</v>
      </c>
      <c r="AE70">
        <v>0</v>
      </c>
      <c r="AF70">
        <v>9.65</v>
      </c>
      <c r="AG70">
        <v>10.23</v>
      </c>
      <c r="AH70">
        <v>48.24</v>
      </c>
      <c r="AI70">
        <v>48.24</v>
      </c>
      <c r="AJ70">
        <v>0</v>
      </c>
      <c r="AK70">
        <v>0</v>
      </c>
      <c r="AL70">
        <v>0</v>
      </c>
    </row>
    <row r="71" spans="7:38">
      <c r="G71" t="s">
        <v>113</v>
      </c>
      <c r="H71" s="73">
        <v>110.62</v>
      </c>
      <c r="I71" s="46">
        <v>0</v>
      </c>
      <c r="J71" s="46">
        <v>10.31</v>
      </c>
      <c r="K71" s="46">
        <v>0</v>
      </c>
      <c r="L71" s="46">
        <v>9.65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0.63</v>
      </c>
      <c r="X71">
        <v>9.65</v>
      </c>
      <c r="Y71">
        <v>1.93</v>
      </c>
      <c r="Z71">
        <v>1.93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9.65</v>
      </c>
      <c r="AG71">
        <v>10.31</v>
      </c>
      <c r="AH71">
        <v>48.24</v>
      </c>
      <c r="AI71">
        <v>48.24</v>
      </c>
      <c r="AJ71">
        <v>0</v>
      </c>
      <c r="AK71">
        <v>0</v>
      </c>
      <c r="AL71">
        <v>0</v>
      </c>
    </row>
    <row r="72" spans="7:38">
      <c r="G72" t="s">
        <v>114</v>
      </c>
      <c r="H72" s="73">
        <v>110.62</v>
      </c>
      <c r="I72" s="46">
        <v>0</v>
      </c>
      <c r="J72" s="46">
        <v>10.31</v>
      </c>
      <c r="K72" s="46">
        <v>0</v>
      </c>
      <c r="L72" s="46">
        <v>9.65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0.63</v>
      </c>
      <c r="X72">
        <v>9.65</v>
      </c>
      <c r="Y72">
        <v>1.93</v>
      </c>
      <c r="Z72">
        <v>1.93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9.65</v>
      </c>
      <c r="AG72">
        <v>10.31</v>
      </c>
      <c r="AH72">
        <v>48.24</v>
      </c>
      <c r="AI72">
        <v>48.24</v>
      </c>
      <c r="AJ72">
        <v>0</v>
      </c>
      <c r="AK72">
        <v>0</v>
      </c>
      <c r="AL72">
        <v>0</v>
      </c>
    </row>
    <row r="73" spans="7:38">
      <c r="G73" t="s">
        <v>115</v>
      </c>
      <c r="H73" s="73">
        <v>110.62</v>
      </c>
      <c r="I73" s="46">
        <v>0</v>
      </c>
      <c r="J73" s="46">
        <v>10.31</v>
      </c>
      <c r="K73" s="46">
        <v>0</v>
      </c>
      <c r="L73" s="46">
        <v>9.65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0.63</v>
      </c>
      <c r="X73">
        <v>9.65</v>
      </c>
      <c r="Y73">
        <v>1.93</v>
      </c>
      <c r="Z73">
        <v>1.93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9.65</v>
      </c>
      <c r="AG73">
        <v>10.31</v>
      </c>
      <c r="AH73">
        <v>48.24</v>
      </c>
      <c r="AI73">
        <v>48.24</v>
      </c>
      <c r="AJ73">
        <v>0</v>
      </c>
      <c r="AK73">
        <v>0</v>
      </c>
      <c r="AL73">
        <v>0</v>
      </c>
    </row>
    <row r="74" spans="7:38">
      <c r="G74" t="s">
        <v>116</v>
      </c>
      <c r="H74" s="73">
        <v>110.62</v>
      </c>
      <c r="I74" s="46">
        <v>0</v>
      </c>
      <c r="J74" s="46">
        <v>10.31</v>
      </c>
      <c r="K74" s="46">
        <v>0</v>
      </c>
      <c r="L74" s="46">
        <v>9.65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0.63</v>
      </c>
      <c r="X74">
        <v>9.65</v>
      </c>
      <c r="Y74">
        <v>1.93</v>
      </c>
      <c r="Z74">
        <v>1.93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9.65</v>
      </c>
      <c r="AG74">
        <v>10.31</v>
      </c>
      <c r="AH74">
        <v>48.24</v>
      </c>
      <c r="AI74">
        <v>48.24</v>
      </c>
      <c r="AJ74">
        <v>0</v>
      </c>
      <c r="AK74">
        <v>0</v>
      </c>
      <c r="AL74">
        <v>0</v>
      </c>
    </row>
    <row r="75" spans="7:38">
      <c r="G75" t="s">
        <v>117</v>
      </c>
      <c r="H75" s="73">
        <v>110.62</v>
      </c>
      <c r="I75" s="46">
        <v>0</v>
      </c>
      <c r="J75" s="46">
        <v>10.41</v>
      </c>
      <c r="K75" s="46">
        <v>0</v>
      </c>
      <c r="L75" s="46">
        <v>9.65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0.63</v>
      </c>
      <c r="X75">
        <v>9.65</v>
      </c>
      <c r="Y75">
        <v>1.93</v>
      </c>
      <c r="Z75">
        <v>1.93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9.65</v>
      </c>
      <c r="AG75">
        <v>10.41</v>
      </c>
      <c r="AH75">
        <v>48.24</v>
      </c>
      <c r="AI75">
        <v>48.24</v>
      </c>
      <c r="AJ75">
        <v>0</v>
      </c>
      <c r="AK75">
        <v>0</v>
      </c>
      <c r="AL75">
        <v>0</v>
      </c>
    </row>
    <row r="76" spans="7:38">
      <c r="G76" t="s">
        <v>118</v>
      </c>
      <c r="H76" s="73">
        <v>110.62</v>
      </c>
      <c r="I76" s="46">
        <v>0</v>
      </c>
      <c r="J76" s="46">
        <v>10.41</v>
      </c>
      <c r="K76" s="46">
        <v>0</v>
      </c>
      <c r="L76" s="46">
        <v>9.65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0.63</v>
      </c>
      <c r="X76">
        <v>9.65</v>
      </c>
      <c r="Y76">
        <v>1.93</v>
      </c>
      <c r="Z76">
        <v>1.93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9.65</v>
      </c>
      <c r="AG76">
        <v>10.41</v>
      </c>
      <c r="AH76">
        <v>48.24</v>
      </c>
      <c r="AI76">
        <v>48.24</v>
      </c>
      <c r="AJ76">
        <v>0</v>
      </c>
      <c r="AK76">
        <v>0</v>
      </c>
      <c r="AL76">
        <v>0</v>
      </c>
    </row>
    <row r="77" spans="7:38">
      <c r="G77" t="s">
        <v>119</v>
      </c>
      <c r="H77" s="73">
        <v>110.62</v>
      </c>
      <c r="I77" s="46">
        <v>0</v>
      </c>
      <c r="J77" s="46">
        <v>10.41</v>
      </c>
      <c r="K77" s="46">
        <v>0</v>
      </c>
      <c r="L77" s="46">
        <v>9.65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0.63</v>
      </c>
      <c r="X77">
        <v>9.65</v>
      </c>
      <c r="Y77">
        <v>1.93</v>
      </c>
      <c r="Z77">
        <v>1.93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9.65</v>
      </c>
      <c r="AG77">
        <v>10.41</v>
      </c>
      <c r="AH77">
        <v>48.24</v>
      </c>
      <c r="AI77">
        <v>48.24</v>
      </c>
      <c r="AJ77">
        <v>0</v>
      </c>
      <c r="AK77">
        <v>0</v>
      </c>
      <c r="AL77">
        <v>0</v>
      </c>
    </row>
    <row r="78" spans="7:38">
      <c r="G78" t="s">
        <v>120</v>
      </c>
      <c r="H78" s="73">
        <v>110.62</v>
      </c>
      <c r="I78" s="46">
        <v>0</v>
      </c>
      <c r="J78" s="46">
        <v>10.41</v>
      </c>
      <c r="K78" s="46">
        <v>0</v>
      </c>
      <c r="L78" s="46">
        <v>9.65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0.63</v>
      </c>
      <c r="X78">
        <v>9.65</v>
      </c>
      <c r="Y78">
        <v>1.93</v>
      </c>
      <c r="Z78">
        <v>1.93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9.65</v>
      </c>
      <c r="AG78">
        <v>10.41</v>
      </c>
      <c r="AH78">
        <v>48.24</v>
      </c>
      <c r="AI78">
        <v>48.24</v>
      </c>
      <c r="AJ78">
        <v>0</v>
      </c>
      <c r="AK78">
        <v>0</v>
      </c>
      <c r="AL78">
        <v>0</v>
      </c>
    </row>
    <row r="79" spans="7:38">
      <c r="G79" t="s">
        <v>121</v>
      </c>
      <c r="H79" s="73">
        <v>110.71000000000001</v>
      </c>
      <c r="I79" s="46">
        <v>0</v>
      </c>
      <c r="J79" s="46">
        <v>10.5</v>
      </c>
      <c r="K79" s="46">
        <v>0</v>
      </c>
      <c r="L79" s="46">
        <v>9.65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0.72</v>
      </c>
      <c r="X79">
        <v>9.65</v>
      </c>
      <c r="Y79">
        <v>1.93</v>
      </c>
      <c r="Z79">
        <v>1.93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9.65</v>
      </c>
      <c r="AG79">
        <v>10.5</v>
      </c>
      <c r="AH79">
        <v>48.24</v>
      </c>
      <c r="AI79">
        <v>48.24</v>
      </c>
      <c r="AJ79">
        <v>0</v>
      </c>
      <c r="AK79">
        <v>0</v>
      </c>
      <c r="AL79">
        <v>0</v>
      </c>
    </row>
    <row r="80" spans="7:38">
      <c r="G80" t="s">
        <v>122</v>
      </c>
      <c r="H80" s="73">
        <v>110.71000000000001</v>
      </c>
      <c r="I80" s="46">
        <v>0</v>
      </c>
      <c r="J80" s="46">
        <v>10.5</v>
      </c>
      <c r="K80" s="46">
        <v>0</v>
      </c>
      <c r="L80" s="46">
        <v>9.65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0.72</v>
      </c>
      <c r="X80">
        <v>9.65</v>
      </c>
      <c r="Y80">
        <v>1.93</v>
      </c>
      <c r="Z80">
        <v>1.93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9.65</v>
      </c>
      <c r="AG80">
        <v>10.5</v>
      </c>
      <c r="AH80">
        <v>48.24</v>
      </c>
      <c r="AI80">
        <v>48.24</v>
      </c>
      <c r="AJ80">
        <v>0</v>
      </c>
      <c r="AK80">
        <v>0</v>
      </c>
      <c r="AL80">
        <v>0</v>
      </c>
    </row>
    <row r="81" spans="7:38">
      <c r="G81" t="s">
        <v>123</v>
      </c>
      <c r="H81" s="73">
        <v>110.71000000000001</v>
      </c>
      <c r="I81" s="46">
        <v>0</v>
      </c>
      <c r="J81" s="46">
        <v>10.5</v>
      </c>
      <c r="K81" s="46">
        <v>0</v>
      </c>
      <c r="L81" s="46">
        <v>9.65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0.72</v>
      </c>
      <c r="X81">
        <v>9.65</v>
      </c>
      <c r="Y81">
        <v>1.93</v>
      </c>
      <c r="Z81">
        <v>1.93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9.65</v>
      </c>
      <c r="AG81">
        <v>10.5</v>
      </c>
      <c r="AH81">
        <v>48.24</v>
      </c>
      <c r="AI81">
        <v>48.24</v>
      </c>
      <c r="AJ81">
        <v>0</v>
      </c>
      <c r="AK81">
        <v>0</v>
      </c>
      <c r="AL81">
        <v>0</v>
      </c>
    </row>
    <row r="82" spans="7:38">
      <c r="G82" t="s">
        <v>124</v>
      </c>
      <c r="H82" s="73">
        <v>110.71000000000001</v>
      </c>
      <c r="I82" s="46">
        <v>0</v>
      </c>
      <c r="J82" s="46">
        <v>10.5</v>
      </c>
      <c r="K82" s="46">
        <v>0</v>
      </c>
      <c r="L82" s="46">
        <v>9.65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0.72</v>
      </c>
      <c r="X82">
        <v>9.65</v>
      </c>
      <c r="Y82">
        <v>1.93</v>
      </c>
      <c r="Z82">
        <v>1.93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9.65</v>
      </c>
      <c r="AG82">
        <v>10.5</v>
      </c>
      <c r="AH82">
        <v>48.24</v>
      </c>
      <c r="AI82">
        <v>48.24</v>
      </c>
      <c r="AJ82">
        <v>0</v>
      </c>
      <c r="AK82">
        <v>0</v>
      </c>
      <c r="AL82">
        <v>0</v>
      </c>
    </row>
    <row r="83" spans="7:38">
      <c r="G83" t="s">
        <v>125</v>
      </c>
      <c r="H83" s="73">
        <v>110.67000000000002</v>
      </c>
      <c r="I83" s="46">
        <v>0</v>
      </c>
      <c r="J83" s="46">
        <v>10.59</v>
      </c>
      <c r="K83" s="46">
        <v>0</v>
      </c>
      <c r="L83" s="46">
        <v>9.65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0.68</v>
      </c>
      <c r="X83">
        <v>9.65</v>
      </c>
      <c r="Y83">
        <v>1.93</v>
      </c>
      <c r="Z83">
        <v>1.93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9.65</v>
      </c>
      <c r="AG83">
        <v>10.59</v>
      </c>
      <c r="AH83">
        <v>48.24</v>
      </c>
      <c r="AI83">
        <v>48.24</v>
      </c>
      <c r="AJ83">
        <v>0</v>
      </c>
      <c r="AK83">
        <v>0</v>
      </c>
      <c r="AL83">
        <v>0</v>
      </c>
    </row>
    <row r="84" spans="7:38">
      <c r="G84" t="s">
        <v>126</v>
      </c>
      <c r="H84" s="73">
        <v>110.67000000000002</v>
      </c>
      <c r="I84" s="46">
        <v>0</v>
      </c>
      <c r="J84" s="46">
        <v>10.59</v>
      </c>
      <c r="K84" s="46">
        <v>0</v>
      </c>
      <c r="L84" s="46">
        <v>9.65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0.68</v>
      </c>
      <c r="X84">
        <v>9.65</v>
      </c>
      <c r="Y84">
        <v>1.93</v>
      </c>
      <c r="Z84">
        <v>1.93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9.65</v>
      </c>
      <c r="AG84">
        <v>10.59</v>
      </c>
      <c r="AH84">
        <v>48.24</v>
      </c>
      <c r="AI84">
        <v>48.24</v>
      </c>
      <c r="AJ84">
        <v>0</v>
      </c>
      <c r="AK84">
        <v>0</v>
      </c>
      <c r="AL84">
        <v>0</v>
      </c>
    </row>
    <row r="85" spans="7:38">
      <c r="G85" t="s">
        <v>127</v>
      </c>
      <c r="H85" s="73">
        <v>110.67000000000002</v>
      </c>
      <c r="I85" s="46">
        <v>0</v>
      </c>
      <c r="J85" s="46">
        <v>10.59</v>
      </c>
      <c r="K85" s="46">
        <v>0</v>
      </c>
      <c r="L85" s="46">
        <v>9.65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0.68</v>
      </c>
      <c r="X85">
        <v>9.65</v>
      </c>
      <c r="Y85">
        <v>1.93</v>
      </c>
      <c r="Z85">
        <v>1.93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9.65</v>
      </c>
      <c r="AG85">
        <v>10.59</v>
      </c>
      <c r="AH85">
        <v>48.24</v>
      </c>
      <c r="AI85">
        <v>48.24</v>
      </c>
      <c r="AJ85">
        <v>0</v>
      </c>
      <c r="AK85">
        <v>0</v>
      </c>
      <c r="AL85">
        <v>0</v>
      </c>
    </row>
    <row r="86" spans="7:38">
      <c r="G86" t="s">
        <v>128</v>
      </c>
      <c r="H86" s="73">
        <v>110.67000000000002</v>
      </c>
      <c r="I86" s="46">
        <v>0</v>
      </c>
      <c r="J86" s="46">
        <v>10.59</v>
      </c>
      <c r="K86" s="46">
        <v>0</v>
      </c>
      <c r="L86" s="46">
        <v>9.65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0.68</v>
      </c>
      <c r="X86">
        <v>9.65</v>
      </c>
      <c r="Y86">
        <v>1.93</v>
      </c>
      <c r="Z86">
        <v>1.93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9.65</v>
      </c>
      <c r="AG86">
        <v>10.59</v>
      </c>
      <c r="AH86">
        <v>48.24</v>
      </c>
      <c r="AI86">
        <v>48.24</v>
      </c>
      <c r="AJ86">
        <v>0</v>
      </c>
      <c r="AK86">
        <v>0</v>
      </c>
      <c r="AL86">
        <v>0</v>
      </c>
    </row>
    <row r="87" spans="7:38">
      <c r="G87" t="s">
        <v>129</v>
      </c>
      <c r="H87" s="73">
        <v>110.67000000000002</v>
      </c>
      <c r="I87" s="46">
        <v>0</v>
      </c>
      <c r="J87" s="46">
        <v>10.68</v>
      </c>
      <c r="K87" s="46">
        <v>0</v>
      </c>
      <c r="L87" s="46">
        <v>9.65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0.68</v>
      </c>
      <c r="X87">
        <v>9.65</v>
      </c>
      <c r="Y87">
        <v>1.93</v>
      </c>
      <c r="Z87">
        <v>1.93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9.65</v>
      </c>
      <c r="AG87">
        <v>10.68</v>
      </c>
      <c r="AH87">
        <v>48.24</v>
      </c>
      <c r="AI87">
        <v>48.24</v>
      </c>
      <c r="AJ87">
        <v>0</v>
      </c>
      <c r="AK87">
        <v>0</v>
      </c>
      <c r="AL87">
        <v>0</v>
      </c>
    </row>
    <row r="88" spans="7:38">
      <c r="G88" t="s">
        <v>130</v>
      </c>
      <c r="H88" s="73">
        <v>110.67000000000002</v>
      </c>
      <c r="I88" s="46">
        <v>0</v>
      </c>
      <c r="J88" s="46">
        <v>10.68</v>
      </c>
      <c r="K88" s="46">
        <v>0</v>
      </c>
      <c r="L88" s="46">
        <v>9.65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0.68</v>
      </c>
      <c r="X88">
        <v>9.65</v>
      </c>
      <c r="Y88">
        <v>1.93</v>
      </c>
      <c r="Z88">
        <v>1.93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9.65</v>
      </c>
      <c r="AG88">
        <v>10.68</v>
      </c>
      <c r="AH88">
        <v>48.24</v>
      </c>
      <c r="AI88">
        <v>48.24</v>
      </c>
      <c r="AJ88">
        <v>0</v>
      </c>
      <c r="AK88">
        <v>0</v>
      </c>
      <c r="AL88">
        <v>0</v>
      </c>
    </row>
    <row r="89" spans="7:38">
      <c r="G89" t="s">
        <v>131</v>
      </c>
      <c r="H89" s="73">
        <v>110.67000000000002</v>
      </c>
      <c r="I89" s="46">
        <v>0</v>
      </c>
      <c r="J89" s="46">
        <v>10.68</v>
      </c>
      <c r="K89" s="46">
        <v>0</v>
      </c>
      <c r="L89" s="46">
        <v>9.65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0.68</v>
      </c>
      <c r="X89">
        <v>9.65</v>
      </c>
      <c r="Y89">
        <v>1.93</v>
      </c>
      <c r="Z89">
        <v>1.93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9.65</v>
      </c>
      <c r="AG89">
        <v>10.68</v>
      </c>
      <c r="AH89">
        <v>48.24</v>
      </c>
      <c r="AI89">
        <v>48.24</v>
      </c>
      <c r="AJ89">
        <v>0</v>
      </c>
      <c r="AK89">
        <v>0</v>
      </c>
      <c r="AL89">
        <v>0</v>
      </c>
    </row>
    <row r="90" spans="7:38">
      <c r="G90" t="s">
        <v>132</v>
      </c>
      <c r="H90" s="73">
        <v>110.67000000000002</v>
      </c>
      <c r="I90" s="46">
        <v>0</v>
      </c>
      <c r="J90" s="46">
        <v>10.68</v>
      </c>
      <c r="K90" s="46">
        <v>0</v>
      </c>
      <c r="L90" s="46">
        <v>9.65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0.68</v>
      </c>
      <c r="X90">
        <v>9.65</v>
      </c>
      <c r="Y90">
        <v>1.93</v>
      </c>
      <c r="Z90">
        <v>1.93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9.65</v>
      </c>
      <c r="AG90">
        <v>10.68</v>
      </c>
      <c r="AH90">
        <v>48.24</v>
      </c>
      <c r="AI90">
        <v>48.24</v>
      </c>
      <c r="AJ90">
        <v>0</v>
      </c>
      <c r="AK90">
        <v>0</v>
      </c>
      <c r="AL90">
        <v>0</v>
      </c>
    </row>
    <row r="91" spans="7:38">
      <c r="G91" t="s">
        <v>133</v>
      </c>
      <c r="H91" s="73">
        <v>110.67000000000002</v>
      </c>
      <c r="I91" s="46">
        <v>0</v>
      </c>
      <c r="J91" s="46">
        <v>10.78</v>
      </c>
      <c r="K91" s="46">
        <v>0</v>
      </c>
      <c r="L91" s="46">
        <v>9.65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0.68</v>
      </c>
      <c r="X91">
        <v>9.65</v>
      </c>
      <c r="Y91">
        <v>1.93</v>
      </c>
      <c r="Z91">
        <v>1.93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9.65</v>
      </c>
      <c r="AG91">
        <v>10.78</v>
      </c>
      <c r="AH91">
        <v>48.24</v>
      </c>
      <c r="AI91">
        <v>48.24</v>
      </c>
      <c r="AJ91">
        <v>0</v>
      </c>
      <c r="AK91">
        <v>0</v>
      </c>
      <c r="AL91">
        <v>0</v>
      </c>
    </row>
    <row r="92" spans="7:38">
      <c r="G92" t="s">
        <v>134</v>
      </c>
      <c r="H92" s="73">
        <v>110.67000000000002</v>
      </c>
      <c r="I92" s="46">
        <v>0</v>
      </c>
      <c r="J92" s="46">
        <v>10.78</v>
      </c>
      <c r="K92" s="46">
        <v>0</v>
      </c>
      <c r="L92" s="46">
        <v>9.65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0.68</v>
      </c>
      <c r="X92">
        <v>9.65</v>
      </c>
      <c r="Y92">
        <v>1.93</v>
      </c>
      <c r="Z92">
        <v>1.93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9.65</v>
      </c>
      <c r="AG92">
        <v>10.78</v>
      </c>
      <c r="AH92">
        <v>48.24</v>
      </c>
      <c r="AI92">
        <v>48.24</v>
      </c>
      <c r="AJ92">
        <v>0</v>
      </c>
      <c r="AK92">
        <v>0</v>
      </c>
      <c r="AL92">
        <v>0</v>
      </c>
    </row>
    <row r="93" spans="7:38">
      <c r="G93" t="s">
        <v>135</v>
      </c>
      <c r="H93" s="73">
        <v>110.67000000000002</v>
      </c>
      <c r="I93" s="46">
        <v>0</v>
      </c>
      <c r="J93" s="46">
        <v>10.78</v>
      </c>
      <c r="K93" s="46">
        <v>0</v>
      </c>
      <c r="L93" s="46">
        <v>9.65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0.68</v>
      </c>
      <c r="X93">
        <v>9.65</v>
      </c>
      <c r="Y93">
        <v>1.93</v>
      </c>
      <c r="Z93">
        <v>1.93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9.65</v>
      </c>
      <c r="AG93">
        <v>10.78</v>
      </c>
      <c r="AH93">
        <v>48.24</v>
      </c>
      <c r="AI93">
        <v>48.24</v>
      </c>
      <c r="AJ93">
        <v>0</v>
      </c>
      <c r="AK93">
        <v>0</v>
      </c>
      <c r="AL93">
        <v>0</v>
      </c>
    </row>
    <row r="94" spans="7:38">
      <c r="G94" t="s">
        <v>136</v>
      </c>
      <c r="H94" s="73">
        <v>110.67000000000002</v>
      </c>
      <c r="I94" s="46">
        <v>0</v>
      </c>
      <c r="J94" s="46">
        <v>10.78</v>
      </c>
      <c r="K94" s="46">
        <v>0</v>
      </c>
      <c r="L94" s="46">
        <v>9.65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0.68</v>
      </c>
      <c r="X94">
        <v>9.65</v>
      </c>
      <c r="Y94">
        <v>1.93</v>
      </c>
      <c r="Z94">
        <v>1.93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9.65</v>
      </c>
      <c r="AG94">
        <v>10.78</v>
      </c>
      <c r="AH94">
        <v>48.24</v>
      </c>
      <c r="AI94">
        <v>48.24</v>
      </c>
      <c r="AJ94">
        <v>0</v>
      </c>
      <c r="AK94">
        <v>0</v>
      </c>
      <c r="AL94">
        <v>0</v>
      </c>
    </row>
    <row r="95" spans="7:38">
      <c r="G95" t="s">
        <v>137</v>
      </c>
      <c r="H95" s="73">
        <v>110.62</v>
      </c>
      <c r="I95" s="46">
        <v>0</v>
      </c>
      <c r="J95" s="46">
        <v>10.78</v>
      </c>
      <c r="K95" s="46">
        <v>0</v>
      </c>
      <c r="L95" s="46">
        <v>9.65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0.63</v>
      </c>
      <c r="X95">
        <v>9.65</v>
      </c>
      <c r="Y95">
        <v>1.93</v>
      </c>
      <c r="Z95">
        <v>1.93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9.65</v>
      </c>
      <c r="AG95">
        <v>10.78</v>
      </c>
      <c r="AH95">
        <v>48.24</v>
      </c>
      <c r="AI95">
        <v>48.24</v>
      </c>
      <c r="AJ95">
        <v>20.66</v>
      </c>
      <c r="AK95">
        <v>0</v>
      </c>
      <c r="AL95">
        <v>0</v>
      </c>
    </row>
    <row r="96" spans="7:38">
      <c r="G96" t="s">
        <v>138</v>
      </c>
      <c r="H96" s="73">
        <v>110.62</v>
      </c>
      <c r="I96" s="46">
        <v>0</v>
      </c>
      <c r="J96" s="46">
        <v>10.78</v>
      </c>
      <c r="K96" s="46">
        <v>0</v>
      </c>
      <c r="L96" s="46">
        <v>9.65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0.63</v>
      </c>
      <c r="X96">
        <v>9.65</v>
      </c>
      <c r="Y96">
        <v>1.93</v>
      </c>
      <c r="Z96">
        <v>1.93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9.65</v>
      </c>
      <c r="AG96">
        <v>10.78</v>
      </c>
      <c r="AH96">
        <v>48.24</v>
      </c>
      <c r="AI96">
        <v>48.24</v>
      </c>
      <c r="AJ96">
        <v>20.66</v>
      </c>
      <c r="AK96">
        <v>0</v>
      </c>
      <c r="AL96">
        <v>0</v>
      </c>
    </row>
    <row r="97" spans="1:133">
      <c r="G97" t="s">
        <v>139</v>
      </c>
      <c r="H97" s="73">
        <v>110.62</v>
      </c>
      <c r="I97" s="46">
        <v>0</v>
      </c>
      <c r="J97" s="46">
        <v>10.78</v>
      </c>
      <c r="K97" s="46">
        <v>0</v>
      </c>
      <c r="L97" s="46">
        <v>9.65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0.63</v>
      </c>
      <c r="X97">
        <v>9.65</v>
      </c>
      <c r="Y97">
        <v>1.93</v>
      </c>
      <c r="Z97">
        <v>1.93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9.65</v>
      </c>
      <c r="AG97">
        <v>10.78</v>
      </c>
      <c r="AH97">
        <v>48.24</v>
      </c>
      <c r="AI97">
        <v>48.24</v>
      </c>
      <c r="AJ97">
        <v>20.66</v>
      </c>
      <c r="AK97">
        <v>0</v>
      </c>
      <c r="AL97">
        <v>0</v>
      </c>
    </row>
    <row r="98" spans="1:133">
      <c r="G98" t="s">
        <v>140</v>
      </c>
      <c r="H98" s="73">
        <v>110.62</v>
      </c>
      <c r="I98" s="46">
        <v>0</v>
      </c>
      <c r="J98" s="46">
        <v>10.78</v>
      </c>
      <c r="K98" s="46">
        <v>0</v>
      </c>
      <c r="L98" s="46">
        <v>9.65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0.63</v>
      </c>
      <c r="X98">
        <v>9.65</v>
      </c>
      <c r="Y98">
        <v>1.93</v>
      </c>
      <c r="Z98">
        <v>1.93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9.65</v>
      </c>
      <c r="AG98">
        <v>10.78</v>
      </c>
      <c r="AH98">
        <v>48.24</v>
      </c>
      <c r="AI98">
        <v>48.24</v>
      </c>
      <c r="AJ98">
        <v>20.66</v>
      </c>
      <c r="AK98">
        <v>0</v>
      </c>
      <c r="A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2.6291099999999985</v>
      </c>
      <c r="I99" s="69">
        <f t="shared" ref="I99:BU99" si="1">SUM(I3:I98)/4000</f>
        <v>0</v>
      </c>
      <c r="J99" s="69">
        <f t="shared" si="1"/>
        <v>0.25135999999999986</v>
      </c>
      <c r="K99" s="69">
        <f t="shared" si="1"/>
        <v>0</v>
      </c>
      <c r="L99" s="69">
        <f t="shared" si="1"/>
        <v>0.27954500000000015</v>
      </c>
      <c r="M99" s="69">
        <f t="shared" si="1"/>
        <v>0</v>
      </c>
      <c r="N99" s="68">
        <f t="shared" si="1"/>
        <v>0</v>
      </c>
      <c r="O99" s="69">
        <f t="shared" si="1"/>
        <v>0.51049999999999995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1.6370000000000016E-2</v>
      </c>
      <c r="X99">
        <f t="shared" si="1"/>
        <v>0.23159999999999961</v>
      </c>
      <c r="Y99">
        <f t="shared" si="1"/>
        <v>1.9300000000000012E-2</v>
      </c>
      <c r="Z99">
        <f t="shared" si="1"/>
        <v>4.6320000000000104E-2</v>
      </c>
      <c r="AA99">
        <f t="shared" si="1"/>
        <v>4.7945000000000002E-2</v>
      </c>
      <c r="AB99">
        <f t="shared" si="1"/>
        <v>0.1905</v>
      </c>
      <c r="AC99">
        <f t="shared" si="1"/>
        <v>0.32</v>
      </c>
      <c r="AD99">
        <f t="shared" si="1"/>
        <v>0</v>
      </c>
      <c r="AE99">
        <f t="shared" si="1"/>
        <v>0</v>
      </c>
      <c r="AF99">
        <f t="shared" si="1"/>
        <v>0.23159999999999961</v>
      </c>
      <c r="AG99">
        <f t="shared" si="1"/>
        <v>0.25135999999999986</v>
      </c>
      <c r="AH99">
        <f t="shared" si="1"/>
        <v>1.1577599999999972</v>
      </c>
      <c r="AI99">
        <f t="shared" si="1"/>
        <v>1.1577599999999972</v>
      </c>
      <c r="AJ99">
        <f t="shared" si="1"/>
        <v>2.0660000000000001E-2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545</v>
      </c>
      <c r="AD100" t="s">
        <v>547</v>
      </c>
      <c r="AE100" t="s">
        <v>549</v>
      </c>
      <c r="AF100" t="s">
        <v>551</v>
      </c>
      <c r="AG100" t="s">
        <v>553</v>
      </c>
      <c r="AH100" t="s">
        <v>555</v>
      </c>
      <c r="AI100" t="s">
        <v>557</v>
      </c>
      <c r="AJ100" t="s">
        <v>559</v>
      </c>
      <c r="AK100" t="s">
        <v>561</v>
      </c>
      <c r="AL100" t="s">
        <v>563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87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4" t="s">
        <v>224</v>
      </c>
      <c r="W2" s="28" t="s">
        <v>398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>
        <v>0</v>
      </c>
      <c r="W3">
        <v>0</v>
      </c>
    </row>
    <row r="4" spans="1:23">
      <c r="G4" t="s">
        <v>46</v>
      </c>
      <c r="H4" s="73">
        <v>0</v>
      </c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>
        <v>0</v>
      </c>
      <c r="W94">
        <v>0</v>
      </c>
    </row>
    <row r="95" spans="7:23">
      <c r="G95" t="s">
        <v>137</v>
      </c>
      <c r="H95" s="73">
        <v>20.663900000000002</v>
      </c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181">
        <v>20.66</v>
      </c>
      <c r="W95">
        <v>20.663900000000002</v>
      </c>
    </row>
    <row r="96" spans="7:23">
      <c r="G96" t="s">
        <v>138</v>
      </c>
      <c r="H96" s="73">
        <v>20.663900000000002</v>
      </c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>
        <v>20.66</v>
      </c>
      <c r="W96">
        <v>20.663900000000002</v>
      </c>
    </row>
    <row r="97" spans="1:83">
      <c r="G97" t="s">
        <v>139</v>
      </c>
      <c r="H97" s="73">
        <v>20.663900000000002</v>
      </c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>
        <v>20.66</v>
      </c>
      <c r="W97">
        <v>20.663900000000002</v>
      </c>
    </row>
    <row r="98" spans="1:83">
      <c r="G98" t="s">
        <v>140</v>
      </c>
      <c r="H98" s="73">
        <v>20.663900000000002</v>
      </c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>
        <v>20.66</v>
      </c>
      <c r="W98">
        <v>20.663900000000002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2.0663900000000002E-2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2.0660000000000001E-2</v>
      </c>
      <c r="W99">
        <f t="shared" si="1"/>
        <v>2.0663900000000002E-2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1.73</v>
      </c>
      <c r="M3" s="72">
        <v>0.68</v>
      </c>
      <c r="N3" s="71">
        <v>-36</v>
      </c>
      <c r="O3" s="53">
        <v>-30</v>
      </c>
      <c r="P3" s="53">
        <v>-145</v>
      </c>
      <c r="Q3" s="53">
        <v>0</v>
      </c>
      <c r="R3" s="53">
        <v>0</v>
      </c>
      <c r="S3" s="72">
        <v>0</v>
      </c>
      <c r="T3" t="s">
        <v>566</v>
      </c>
      <c r="U3" s="73">
        <v>-211</v>
      </c>
      <c r="V3" s="74">
        <v>2.41</v>
      </c>
      <c r="W3">
        <v>-36</v>
      </c>
      <c r="X3">
        <v>-30</v>
      </c>
      <c r="Y3">
        <v>0</v>
      </c>
      <c r="Z3">
        <v>1.73</v>
      </c>
      <c r="AA3">
        <v>0</v>
      </c>
      <c r="AB3">
        <v>0.68</v>
      </c>
      <c r="AC3">
        <v>-145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1.64</v>
      </c>
      <c r="M4" s="74">
        <v>0</v>
      </c>
      <c r="N4" s="73">
        <v>-28</v>
      </c>
      <c r="O4" s="46">
        <v>-30</v>
      </c>
      <c r="P4" s="46">
        <v>-144</v>
      </c>
      <c r="Q4" s="46">
        <v>0</v>
      </c>
      <c r="R4" s="46">
        <v>0</v>
      </c>
      <c r="S4" s="74">
        <v>0</v>
      </c>
      <c r="U4" s="73">
        <v>-202</v>
      </c>
      <c r="V4" s="74">
        <v>1.64</v>
      </c>
      <c r="W4">
        <v>-28</v>
      </c>
      <c r="X4">
        <v>-30</v>
      </c>
      <c r="Y4">
        <v>0</v>
      </c>
      <c r="Z4">
        <v>1.64</v>
      </c>
      <c r="AA4">
        <v>0</v>
      </c>
      <c r="AB4">
        <v>0</v>
      </c>
      <c r="AC4">
        <v>-144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1.45</v>
      </c>
      <c r="M5" s="74">
        <v>0</v>
      </c>
      <c r="N5" s="73">
        <v>-43</v>
      </c>
      <c r="O5" s="46">
        <v>-30</v>
      </c>
      <c r="P5" s="46">
        <v>-155</v>
      </c>
      <c r="Q5" s="46">
        <v>0</v>
      </c>
      <c r="R5" s="46">
        <v>0</v>
      </c>
      <c r="S5" s="74">
        <v>0</v>
      </c>
      <c r="U5" s="73">
        <v>-228</v>
      </c>
      <c r="V5" s="74">
        <v>1.45</v>
      </c>
      <c r="W5">
        <v>-43</v>
      </c>
      <c r="X5">
        <v>-30</v>
      </c>
      <c r="Y5">
        <v>0</v>
      </c>
      <c r="Z5">
        <v>1.45</v>
      </c>
      <c r="AA5">
        <v>0</v>
      </c>
      <c r="AB5">
        <v>0</v>
      </c>
      <c r="AC5">
        <v>-155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1.45</v>
      </c>
      <c r="M6" s="74">
        <v>0</v>
      </c>
      <c r="N6" s="73">
        <v>-43</v>
      </c>
      <c r="O6" s="46">
        <v>-30</v>
      </c>
      <c r="P6" s="46">
        <v>-159</v>
      </c>
      <c r="Q6" s="46">
        <v>0</v>
      </c>
      <c r="R6" s="46">
        <v>0</v>
      </c>
      <c r="S6" s="74">
        <v>0</v>
      </c>
      <c r="U6" s="73">
        <v>-232</v>
      </c>
      <c r="V6" s="74">
        <v>1.45</v>
      </c>
      <c r="W6">
        <v>-43</v>
      </c>
      <c r="X6">
        <v>-30</v>
      </c>
      <c r="Y6">
        <v>0</v>
      </c>
      <c r="Z6">
        <v>1.45</v>
      </c>
      <c r="AA6">
        <v>0</v>
      </c>
      <c r="AB6">
        <v>0</v>
      </c>
      <c r="AC6">
        <v>-159</v>
      </c>
    </row>
    <row r="7" spans="1:29">
      <c r="G7" t="s">
        <v>49</v>
      </c>
      <c r="H7" s="73">
        <v>6.75</v>
      </c>
      <c r="I7" s="46">
        <v>0</v>
      </c>
      <c r="J7" s="46">
        <v>0</v>
      </c>
      <c r="K7" s="46">
        <v>28.94</v>
      </c>
      <c r="L7" s="46">
        <v>1.1599999999999999</v>
      </c>
      <c r="M7" s="74">
        <v>0</v>
      </c>
      <c r="N7" s="73">
        <v>0</v>
      </c>
      <c r="O7" s="46">
        <v>-43</v>
      </c>
      <c r="P7" s="46">
        <v>-98</v>
      </c>
      <c r="Q7" s="46">
        <v>0</v>
      </c>
      <c r="R7" s="46">
        <v>0</v>
      </c>
      <c r="S7" s="74">
        <v>0</v>
      </c>
      <c r="U7" s="73">
        <v>-141</v>
      </c>
      <c r="V7" s="74">
        <v>36.85</v>
      </c>
      <c r="W7">
        <v>6.75</v>
      </c>
      <c r="X7">
        <v>-43</v>
      </c>
      <c r="Y7">
        <v>0</v>
      </c>
      <c r="Z7">
        <v>1.1599999999999999</v>
      </c>
      <c r="AA7">
        <v>28.94</v>
      </c>
      <c r="AB7">
        <v>0</v>
      </c>
      <c r="AC7">
        <v>-98</v>
      </c>
    </row>
    <row r="8" spans="1:29">
      <c r="G8" t="s">
        <v>50</v>
      </c>
      <c r="H8" s="73">
        <v>8.68</v>
      </c>
      <c r="I8" s="46">
        <v>0</v>
      </c>
      <c r="J8" s="46">
        <v>0</v>
      </c>
      <c r="K8" s="46">
        <v>28.95</v>
      </c>
      <c r="L8" s="46">
        <v>0.96</v>
      </c>
      <c r="M8" s="74">
        <v>0</v>
      </c>
      <c r="N8" s="73">
        <v>0</v>
      </c>
      <c r="O8" s="46">
        <v>-41</v>
      </c>
      <c r="P8" s="46">
        <v>-18</v>
      </c>
      <c r="Q8" s="46">
        <v>0</v>
      </c>
      <c r="R8" s="46">
        <v>0</v>
      </c>
      <c r="S8" s="74">
        <v>0</v>
      </c>
      <c r="U8" s="73">
        <v>-59</v>
      </c>
      <c r="V8" s="74">
        <v>38.590000000000003</v>
      </c>
      <c r="W8">
        <v>8.68</v>
      </c>
      <c r="X8">
        <v>-41</v>
      </c>
      <c r="Y8">
        <v>0</v>
      </c>
      <c r="Z8">
        <v>0.96</v>
      </c>
      <c r="AA8">
        <v>28.95</v>
      </c>
      <c r="AB8">
        <v>0</v>
      </c>
      <c r="AC8">
        <v>-18</v>
      </c>
    </row>
    <row r="9" spans="1:29">
      <c r="G9" t="s">
        <v>51</v>
      </c>
      <c r="H9" s="73">
        <v>17.36</v>
      </c>
      <c r="I9" s="46">
        <v>0</v>
      </c>
      <c r="J9" s="46">
        <v>38.6</v>
      </c>
      <c r="K9" s="46">
        <v>27.01</v>
      </c>
      <c r="L9" s="46">
        <v>0.77</v>
      </c>
      <c r="M9" s="74">
        <v>0</v>
      </c>
      <c r="N9" s="73">
        <v>0</v>
      </c>
      <c r="O9" s="46">
        <v>-38</v>
      </c>
      <c r="P9" s="46">
        <v>0</v>
      </c>
      <c r="Q9" s="46">
        <v>0</v>
      </c>
      <c r="R9" s="46">
        <v>0</v>
      </c>
      <c r="S9" s="74">
        <v>0</v>
      </c>
      <c r="U9" s="73">
        <v>-38</v>
      </c>
      <c r="V9" s="74">
        <v>83.74</v>
      </c>
      <c r="W9">
        <v>17.36</v>
      </c>
      <c r="X9">
        <v>-38</v>
      </c>
      <c r="Y9">
        <v>0</v>
      </c>
      <c r="Z9">
        <v>0.77</v>
      </c>
      <c r="AA9">
        <v>27.01</v>
      </c>
      <c r="AB9">
        <v>0</v>
      </c>
      <c r="AC9">
        <v>38.6</v>
      </c>
    </row>
    <row r="10" spans="1:29">
      <c r="G10" t="s">
        <v>52</v>
      </c>
      <c r="H10" s="73">
        <v>10.61</v>
      </c>
      <c r="I10" s="46">
        <v>0</v>
      </c>
      <c r="J10" s="46">
        <v>38.590000000000003</v>
      </c>
      <c r="K10" s="46">
        <v>27.01</v>
      </c>
      <c r="L10" s="46">
        <v>0.68</v>
      </c>
      <c r="M10" s="74">
        <v>0</v>
      </c>
      <c r="N10" s="73">
        <v>0</v>
      </c>
      <c r="O10" s="46">
        <v>-37</v>
      </c>
      <c r="P10" s="46">
        <v>0</v>
      </c>
      <c r="Q10" s="46">
        <v>0</v>
      </c>
      <c r="R10" s="46">
        <v>0</v>
      </c>
      <c r="S10" s="74">
        <v>0</v>
      </c>
      <c r="U10" s="73">
        <v>-37</v>
      </c>
      <c r="V10" s="74">
        <v>76.89</v>
      </c>
      <c r="W10">
        <v>10.61</v>
      </c>
      <c r="X10">
        <v>-37</v>
      </c>
      <c r="Y10">
        <v>0</v>
      </c>
      <c r="Z10">
        <v>0.68</v>
      </c>
      <c r="AA10">
        <v>27.01</v>
      </c>
      <c r="AB10">
        <v>0</v>
      </c>
      <c r="AC10">
        <v>38.590000000000003</v>
      </c>
    </row>
    <row r="11" spans="1:29">
      <c r="G11" t="s">
        <v>53</v>
      </c>
      <c r="H11" s="73">
        <v>0</v>
      </c>
      <c r="I11" s="46">
        <v>0</v>
      </c>
      <c r="J11" s="46">
        <v>48.23</v>
      </c>
      <c r="K11" s="46">
        <v>9.65</v>
      </c>
      <c r="L11" s="46">
        <v>0.57999999999999996</v>
      </c>
      <c r="M11" s="74">
        <v>0</v>
      </c>
      <c r="N11" s="73">
        <v>-4</v>
      </c>
      <c r="O11" s="46">
        <v>-72</v>
      </c>
      <c r="P11" s="46">
        <v>0</v>
      </c>
      <c r="Q11" s="46">
        <v>0</v>
      </c>
      <c r="R11" s="46">
        <v>0</v>
      </c>
      <c r="S11" s="74">
        <v>0</v>
      </c>
      <c r="U11" s="73">
        <v>-76</v>
      </c>
      <c r="V11" s="74">
        <v>58.46</v>
      </c>
      <c r="W11">
        <v>-4</v>
      </c>
      <c r="X11">
        <v>-72</v>
      </c>
      <c r="Y11">
        <v>0</v>
      </c>
      <c r="Z11">
        <v>0.57999999999999996</v>
      </c>
      <c r="AA11">
        <v>9.65</v>
      </c>
      <c r="AB11">
        <v>0</v>
      </c>
      <c r="AC11">
        <v>48.23</v>
      </c>
    </row>
    <row r="12" spans="1:29">
      <c r="G12" t="s">
        <v>54</v>
      </c>
      <c r="H12" s="73">
        <v>0</v>
      </c>
      <c r="I12" s="46">
        <v>0</v>
      </c>
      <c r="J12" s="46">
        <v>48.23</v>
      </c>
      <c r="K12" s="46">
        <v>9.65</v>
      </c>
      <c r="L12" s="46">
        <v>0.39</v>
      </c>
      <c r="M12" s="74">
        <v>0</v>
      </c>
      <c r="N12" s="73">
        <v>-23</v>
      </c>
      <c r="O12" s="46">
        <v>-83</v>
      </c>
      <c r="P12" s="46">
        <v>0</v>
      </c>
      <c r="Q12" s="46">
        <v>0</v>
      </c>
      <c r="R12" s="46">
        <v>0</v>
      </c>
      <c r="S12" s="74">
        <v>0</v>
      </c>
      <c r="U12" s="73">
        <v>-106</v>
      </c>
      <c r="V12" s="74">
        <v>58.27</v>
      </c>
      <c r="W12">
        <v>-23</v>
      </c>
      <c r="X12">
        <v>-83</v>
      </c>
      <c r="Y12">
        <v>0</v>
      </c>
      <c r="Z12">
        <v>0.39</v>
      </c>
      <c r="AA12">
        <v>9.65</v>
      </c>
      <c r="AB12">
        <v>0</v>
      </c>
      <c r="AC12">
        <v>48.23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9.65</v>
      </c>
      <c r="L13" s="46">
        <v>0.28999999999999998</v>
      </c>
      <c r="M13" s="74">
        <v>0</v>
      </c>
      <c r="N13" s="73">
        <v>-25</v>
      </c>
      <c r="O13" s="46">
        <v>-69</v>
      </c>
      <c r="P13" s="46">
        <v>-30</v>
      </c>
      <c r="Q13" s="46">
        <v>0</v>
      </c>
      <c r="R13" s="46">
        <v>0</v>
      </c>
      <c r="S13" s="74">
        <v>0</v>
      </c>
      <c r="U13" s="73">
        <v>-124</v>
      </c>
      <c r="V13" s="74">
        <v>9.94</v>
      </c>
      <c r="W13">
        <v>-25</v>
      </c>
      <c r="X13">
        <v>-69</v>
      </c>
      <c r="Y13">
        <v>0</v>
      </c>
      <c r="Z13">
        <v>0.28999999999999998</v>
      </c>
      <c r="AA13">
        <v>9.65</v>
      </c>
      <c r="AB13">
        <v>0</v>
      </c>
      <c r="AC13">
        <v>-30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9.64</v>
      </c>
      <c r="L14" s="46">
        <v>0.1</v>
      </c>
      <c r="M14" s="74">
        <v>0</v>
      </c>
      <c r="N14" s="73">
        <v>-34</v>
      </c>
      <c r="O14" s="46">
        <v>-78</v>
      </c>
      <c r="P14" s="46">
        <v>0</v>
      </c>
      <c r="Q14" s="46">
        <v>0</v>
      </c>
      <c r="R14" s="46">
        <v>0</v>
      </c>
      <c r="S14" s="74">
        <v>0</v>
      </c>
      <c r="U14" s="73">
        <v>-112</v>
      </c>
      <c r="V14" s="74">
        <v>9.74</v>
      </c>
      <c r="W14">
        <v>-34</v>
      </c>
      <c r="X14">
        <v>-78</v>
      </c>
      <c r="Y14">
        <v>0</v>
      </c>
      <c r="Z14">
        <v>0.1</v>
      </c>
      <c r="AA14">
        <v>9.64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9.65</v>
      </c>
      <c r="L15" s="46">
        <v>0</v>
      </c>
      <c r="M15" s="74">
        <v>0</v>
      </c>
      <c r="N15" s="73">
        <v>-16</v>
      </c>
      <c r="O15" s="46">
        <v>-60</v>
      </c>
      <c r="P15" s="46">
        <v>-20</v>
      </c>
      <c r="Q15" s="46">
        <v>0</v>
      </c>
      <c r="R15" s="46">
        <v>0</v>
      </c>
      <c r="S15" s="74">
        <v>0</v>
      </c>
      <c r="U15" s="73">
        <v>-96</v>
      </c>
      <c r="V15" s="74">
        <v>9.65</v>
      </c>
      <c r="W15">
        <v>-16</v>
      </c>
      <c r="X15">
        <v>-60</v>
      </c>
      <c r="Y15">
        <v>0</v>
      </c>
      <c r="Z15">
        <v>0</v>
      </c>
      <c r="AA15">
        <v>9.65</v>
      </c>
      <c r="AB15">
        <v>0</v>
      </c>
      <c r="AC15">
        <v>-20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9.65</v>
      </c>
      <c r="L16" s="46">
        <v>0</v>
      </c>
      <c r="M16" s="74">
        <v>0</v>
      </c>
      <c r="N16" s="73">
        <v>-19</v>
      </c>
      <c r="O16" s="46">
        <v>-66</v>
      </c>
      <c r="P16" s="46">
        <v>-10</v>
      </c>
      <c r="Q16" s="46">
        <v>0</v>
      </c>
      <c r="R16" s="46">
        <v>0</v>
      </c>
      <c r="S16" s="74">
        <v>0</v>
      </c>
      <c r="U16" s="73">
        <v>-95</v>
      </c>
      <c r="V16" s="74">
        <v>9.65</v>
      </c>
      <c r="W16">
        <v>-19</v>
      </c>
      <c r="X16">
        <v>-66</v>
      </c>
      <c r="Y16">
        <v>0</v>
      </c>
      <c r="Z16">
        <v>0</v>
      </c>
      <c r="AA16">
        <v>9.65</v>
      </c>
      <c r="AB16">
        <v>0</v>
      </c>
      <c r="AC16">
        <v>-10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9.65</v>
      </c>
      <c r="L17" s="46">
        <v>0</v>
      </c>
      <c r="M17" s="74">
        <v>0</v>
      </c>
      <c r="N17" s="73">
        <v>-21</v>
      </c>
      <c r="O17" s="46">
        <v>-81</v>
      </c>
      <c r="P17" s="46">
        <v>-10</v>
      </c>
      <c r="Q17" s="46">
        <v>0</v>
      </c>
      <c r="R17" s="46">
        <v>0</v>
      </c>
      <c r="S17" s="74">
        <v>0</v>
      </c>
      <c r="U17" s="73">
        <v>-112</v>
      </c>
      <c r="V17" s="74">
        <v>9.65</v>
      </c>
      <c r="W17">
        <v>-21</v>
      </c>
      <c r="X17">
        <v>-81</v>
      </c>
      <c r="Y17">
        <v>0</v>
      </c>
      <c r="Z17">
        <v>0</v>
      </c>
      <c r="AA17">
        <v>9.65</v>
      </c>
      <c r="AB17">
        <v>0</v>
      </c>
      <c r="AC17">
        <v>-10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9.65</v>
      </c>
      <c r="L18" s="46">
        <v>0</v>
      </c>
      <c r="M18" s="74">
        <v>0</v>
      </c>
      <c r="N18" s="73">
        <v>-36</v>
      </c>
      <c r="O18" s="46">
        <v>-74</v>
      </c>
      <c r="P18" s="46">
        <v>-10</v>
      </c>
      <c r="Q18" s="46">
        <v>0</v>
      </c>
      <c r="R18" s="46">
        <v>0</v>
      </c>
      <c r="S18" s="74">
        <v>0</v>
      </c>
      <c r="U18" s="73">
        <v>-122</v>
      </c>
      <c r="V18" s="74">
        <v>9.65</v>
      </c>
      <c r="W18">
        <v>-36</v>
      </c>
      <c r="X18">
        <v>-74</v>
      </c>
      <c r="Y18">
        <v>-2</v>
      </c>
      <c r="Z18">
        <v>0</v>
      </c>
      <c r="AA18">
        <v>9.65</v>
      </c>
      <c r="AB18">
        <v>0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9.65</v>
      </c>
      <c r="L19" s="46">
        <v>0</v>
      </c>
      <c r="M19" s="74">
        <v>0</v>
      </c>
      <c r="N19" s="73">
        <v>-41</v>
      </c>
      <c r="O19" s="46">
        <v>-80</v>
      </c>
      <c r="P19" s="46">
        <v>0</v>
      </c>
      <c r="Q19" s="46">
        <v>0</v>
      </c>
      <c r="R19" s="46">
        <v>0</v>
      </c>
      <c r="S19" s="74">
        <v>0</v>
      </c>
      <c r="U19" s="73">
        <v>-123</v>
      </c>
      <c r="V19" s="74">
        <v>9.65</v>
      </c>
      <c r="W19">
        <v>-41</v>
      </c>
      <c r="X19">
        <v>-80</v>
      </c>
      <c r="Y19">
        <v>-2</v>
      </c>
      <c r="Z19">
        <v>0</v>
      </c>
      <c r="AA19">
        <v>9.65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9.65</v>
      </c>
      <c r="L20" s="46">
        <v>0</v>
      </c>
      <c r="M20" s="74">
        <v>0</v>
      </c>
      <c r="N20" s="73">
        <v>-53</v>
      </c>
      <c r="O20" s="46">
        <v>-91</v>
      </c>
      <c r="P20" s="46">
        <v>0</v>
      </c>
      <c r="Q20" s="46">
        <v>0</v>
      </c>
      <c r="R20" s="46">
        <v>0</v>
      </c>
      <c r="S20" s="74">
        <v>0</v>
      </c>
      <c r="U20" s="73">
        <v>-146</v>
      </c>
      <c r="V20" s="74">
        <v>9.65</v>
      </c>
      <c r="W20">
        <v>-53</v>
      </c>
      <c r="X20">
        <v>-91</v>
      </c>
      <c r="Y20">
        <v>-2</v>
      </c>
      <c r="Z20">
        <v>0</v>
      </c>
      <c r="AA20">
        <v>9.65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9.65</v>
      </c>
      <c r="L21" s="46">
        <v>0</v>
      </c>
      <c r="M21" s="74">
        <v>0</v>
      </c>
      <c r="N21" s="73">
        <v>-47</v>
      </c>
      <c r="O21" s="46">
        <v>-45</v>
      </c>
      <c r="P21" s="46">
        <v>0</v>
      </c>
      <c r="Q21" s="46">
        <v>0</v>
      </c>
      <c r="R21" s="46">
        <v>0</v>
      </c>
      <c r="S21" s="74">
        <v>0</v>
      </c>
      <c r="U21" s="73">
        <v>-94</v>
      </c>
      <c r="V21" s="74">
        <v>9.65</v>
      </c>
      <c r="W21">
        <v>-47</v>
      </c>
      <c r="X21">
        <v>-45</v>
      </c>
      <c r="Y21">
        <v>-2</v>
      </c>
      <c r="Z21">
        <v>0</v>
      </c>
      <c r="AA21">
        <v>9.65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9.65</v>
      </c>
      <c r="L22" s="46">
        <v>0.28999999999999998</v>
      </c>
      <c r="M22" s="74">
        <v>0</v>
      </c>
      <c r="N22" s="73">
        <v>-51</v>
      </c>
      <c r="O22" s="46">
        <v>-93</v>
      </c>
      <c r="P22" s="46">
        <v>0</v>
      </c>
      <c r="Q22" s="46">
        <v>0</v>
      </c>
      <c r="R22" s="46">
        <v>0</v>
      </c>
      <c r="S22" s="74">
        <v>0</v>
      </c>
      <c r="U22" s="73">
        <v>-146</v>
      </c>
      <c r="V22" s="74">
        <v>9.94</v>
      </c>
      <c r="W22">
        <v>-51</v>
      </c>
      <c r="X22">
        <v>-93</v>
      </c>
      <c r="Y22">
        <v>-2</v>
      </c>
      <c r="Z22">
        <v>0.28999999999999998</v>
      </c>
      <c r="AA22">
        <v>9.65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1.74</v>
      </c>
      <c r="M23" s="74">
        <v>0</v>
      </c>
      <c r="N23" s="73">
        <v>-48</v>
      </c>
      <c r="O23" s="46">
        <v>-38</v>
      </c>
      <c r="P23" s="46">
        <v>-30</v>
      </c>
      <c r="Q23" s="46">
        <v>0</v>
      </c>
      <c r="R23" s="46">
        <v>0</v>
      </c>
      <c r="S23" s="74">
        <v>0</v>
      </c>
      <c r="U23" s="73">
        <v>-118</v>
      </c>
      <c r="V23" s="74">
        <v>11.38</v>
      </c>
      <c r="W23">
        <v>-48</v>
      </c>
      <c r="X23">
        <v>-38</v>
      </c>
      <c r="Y23">
        <v>-2</v>
      </c>
      <c r="Z23">
        <v>1.74</v>
      </c>
      <c r="AA23">
        <v>9.64</v>
      </c>
      <c r="AB23">
        <v>0</v>
      </c>
      <c r="AC23">
        <v>-30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9.65</v>
      </c>
      <c r="L24" s="46">
        <v>2.5099999999999998</v>
      </c>
      <c r="M24" s="74">
        <v>0</v>
      </c>
      <c r="N24" s="73">
        <v>-38</v>
      </c>
      <c r="O24" s="46">
        <v>-96</v>
      </c>
      <c r="P24" s="46">
        <v>-20</v>
      </c>
      <c r="Q24" s="46">
        <v>0</v>
      </c>
      <c r="R24" s="46">
        <v>0</v>
      </c>
      <c r="S24" s="74">
        <v>0</v>
      </c>
      <c r="U24" s="73">
        <v>-156</v>
      </c>
      <c r="V24" s="74">
        <v>12.16</v>
      </c>
      <c r="W24">
        <v>-38</v>
      </c>
      <c r="X24">
        <v>-96</v>
      </c>
      <c r="Y24">
        <v>-2</v>
      </c>
      <c r="Z24">
        <v>2.5099999999999998</v>
      </c>
      <c r="AA24">
        <v>9.65</v>
      </c>
      <c r="AB24">
        <v>0</v>
      </c>
      <c r="AC24">
        <v>-20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9.65</v>
      </c>
      <c r="L25" s="46">
        <v>2.89</v>
      </c>
      <c r="M25" s="74">
        <v>0</v>
      </c>
      <c r="N25" s="73">
        <v>-36</v>
      </c>
      <c r="O25" s="46">
        <v>-60</v>
      </c>
      <c r="P25" s="46">
        <v>-40</v>
      </c>
      <c r="Q25" s="46">
        <v>0</v>
      </c>
      <c r="R25" s="46">
        <v>0</v>
      </c>
      <c r="S25" s="74">
        <v>0</v>
      </c>
      <c r="U25" s="73">
        <v>-138</v>
      </c>
      <c r="V25" s="74">
        <v>12.54</v>
      </c>
      <c r="W25">
        <v>-36</v>
      </c>
      <c r="X25">
        <v>-60</v>
      </c>
      <c r="Y25">
        <v>-2</v>
      </c>
      <c r="Z25">
        <v>2.89</v>
      </c>
      <c r="AA25">
        <v>9.65</v>
      </c>
      <c r="AB25">
        <v>0</v>
      </c>
      <c r="AC25">
        <v>-40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9.64</v>
      </c>
      <c r="L26" s="46">
        <v>4.4400000000000004</v>
      </c>
      <c r="M26" s="74">
        <v>0</v>
      </c>
      <c r="N26" s="73">
        <v>-21</v>
      </c>
      <c r="O26" s="46">
        <v>-59</v>
      </c>
      <c r="P26" s="46">
        <v>0</v>
      </c>
      <c r="Q26" s="46">
        <v>0</v>
      </c>
      <c r="R26" s="46">
        <v>0</v>
      </c>
      <c r="S26" s="74">
        <v>0</v>
      </c>
      <c r="U26" s="73">
        <v>-82</v>
      </c>
      <c r="V26" s="74">
        <v>14.08</v>
      </c>
      <c r="W26">
        <v>-21</v>
      </c>
      <c r="X26">
        <v>-59</v>
      </c>
      <c r="Y26">
        <v>-2</v>
      </c>
      <c r="Z26">
        <v>4.4400000000000004</v>
      </c>
      <c r="AA26">
        <v>9.64</v>
      </c>
      <c r="AB26">
        <v>0</v>
      </c>
      <c r="AC26">
        <v>0</v>
      </c>
    </row>
    <row r="27" spans="7:29">
      <c r="G27" t="s">
        <v>69</v>
      </c>
      <c r="H27" s="73">
        <v>3.86</v>
      </c>
      <c r="I27" s="46">
        <v>0</v>
      </c>
      <c r="J27" s="46">
        <v>0</v>
      </c>
      <c r="K27" s="46">
        <v>9.64</v>
      </c>
      <c r="L27" s="46">
        <v>4.4400000000000004</v>
      </c>
      <c r="M27" s="74">
        <v>0</v>
      </c>
      <c r="N27" s="73">
        <v>0</v>
      </c>
      <c r="O27" s="46">
        <v>-56</v>
      </c>
      <c r="P27" s="46">
        <v>-10</v>
      </c>
      <c r="Q27" s="46">
        <v>0</v>
      </c>
      <c r="R27" s="46">
        <v>0</v>
      </c>
      <c r="S27" s="74">
        <v>0</v>
      </c>
      <c r="U27" s="73">
        <v>-68</v>
      </c>
      <c r="V27" s="74">
        <v>17.940000000000001</v>
      </c>
      <c r="W27">
        <v>3.86</v>
      </c>
      <c r="X27">
        <v>-56</v>
      </c>
      <c r="Y27">
        <v>-2</v>
      </c>
      <c r="Z27">
        <v>4.4400000000000004</v>
      </c>
      <c r="AA27">
        <v>9.64</v>
      </c>
      <c r="AB27">
        <v>0</v>
      </c>
      <c r="AC27">
        <v>-10</v>
      </c>
    </row>
    <row r="28" spans="7:29">
      <c r="G28" t="s">
        <v>70</v>
      </c>
      <c r="H28" s="73">
        <v>30.87</v>
      </c>
      <c r="I28" s="46">
        <v>0</v>
      </c>
      <c r="J28" s="46">
        <v>0</v>
      </c>
      <c r="K28" s="46">
        <v>9.65</v>
      </c>
      <c r="L28" s="46">
        <v>4.53</v>
      </c>
      <c r="M28" s="74">
        <v>0</v>
      </c>
      <c r="N28" s="73">
        <v>0</v>
      </c>
      <c r="O28" s="46">
        <v>-57</v>
      </c>
      <c r="P28" s="46">
        <v>-30</v>
      </c>
      <c r="Q28" s="46">
        <v>0</v>
      </c>
      <c r="R28" s="46">
        <v>0</v>
      </c>
      <c r="S28" s="74">
        <v>0</v>
      </c>
      <c r="U28" s="73">
        <v>-89</v>
      </c>
      <c r="V28" s="74">
        <v>45.05</v>
      </c>
      <c r="W28">
        <v>30.87</v>
      </c>
      <c r="X28">
        <v>-57</v>
      </c>
      <c r="Y28">
        <v>-2</v>
      </c>
      <c r="Z28">
        <v>4.53</v>
      </c>
      <c r="AA28">
        <v>9.65</v>
      </c>
      <c r="AB28">
        <v>0</v>
      </c>
      <c r="AC28">
        <v>-30</v>
      </c>
    </row>
    <row r="29" spans="7:29">
      <c r="G29" t="s">
        <v>71</v>
      </c>
      <c r="H29" s="73">
        <v>2.89</v>
      </c>
      <c r="I29" s="46">
        <v>0</v>
      </c>
      <c r="J29" s="46">
        <v>0</v>
      </c>
      <c r="K29" s="46">
        <v>9.65</v>
      </c>
      <c r="L29" s="46">
        <v>4.63</v>
      </c>
      <c r="M29" s="74">
        <v>0</v>
      </c>
      <c r="N29" s="73">
        <v>0</v>
      </c>
      <c r="O29" s="46">
        <v>-56</v>
      </c>
      <c r="P29" s="46">
        <v>-35</v>
      </c>
      <c r="Q29" s="46">
        <v>0</v>
      </c>
      <c r="R29" s="46">
        <v>0</v>
      </c>
      <c r="S29" s="74">
        <v>0</v>
      </c>
      <c r="U29" s="73">
        <v>-93</v>
      </c>
      <c r="V29" s="74">
        <v>17.170000000000002</v>
      </c>
      <c r="W29">
        <v>2.89</v>
      </c>
      <c r="X29">
        <v>-56</v>
      </c>
      <c r="Y29">
        <v>-2</v>
      </c>
      <c r="Z29">
        <v>4.63</v>
      </c>
      <c r="AA29">
        <v>9.65</v>
      </c>
      <c r="AB29">
        <v>0</v>
      </c>
      <c r="AC29">
        <v>-35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9.64</v>
      </c>
      <c r="L30" s="46">
        <v>4.4400000000000004</v>
      </c>
      <c r="M30" s="74">
        <v>0</v>
      </c>
      <c r="N30" s="73">
        <v>-41</v>
      </c>
      <c r="O30" s="46">
        <v>-52</v>
      </c>
      <c r="P30" s="46">
        <v>-130</v>
      </c>
      <c r="Q30" s="46">
        <v>0</v>
      </c>
      <c r="R30" s="46">
        <v>0</v>
      </c>
      <c r="S30" s="74">
        <v>0</v>
      </c>
      <c r="U30" s="73">
        <v>-225</v>
      </c>
      <c r="V30" s="74">
        <v>14.08</v>
      </c>
      <c r="W30">
        <v>-41</v>
      </c>
      <c r="X30">
        <v>-52</v>
      </c>
      <c r="Y30">
        <v>-2</v>
      </c>
      <c r="Z30">
        <v>4.4400000000000004</v>
      </c>
      <c r="AA30">
        <v>9.64</v>
      </c>
      <c r="AB30">
        <v>0</v>
      </c>
      <c r="AC30">
        <v>-130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9.64</v>
      </c>
      <c r="L31" s="46">
        <v>4.4400000000000004</v>
      </c>
      <c r="M31" s="74">
        <v>0</v>
      </c>
      <c r="N31" s="73">
        <v>-56</v>
      </c>
      <c r="O31" s="46">
        <v>-77</v>
      </c>
      <c r="P31" s="46">
        <v>-75</v>
      </c>
      <c r="Q31" s="46">
        <v>0</v>
      </c>
      <c r="R31" s="46">
        <v>0</v>
      </c>
      <c r="S31" s="74">
        <v>0</v>
      </c>
      <c r="U31" s="73">
        <v>-210</v>
      </c>
      <c r="V31" s="74">
        <v>14.08</v>
      </c>
      <c r="W31">
        <v>-56</v>
      </c>
      <c r="X31">
        <v>-77</v>
      </c>
      <c r="Y31">
        <v>-2</v>
      </c>
      <c r="Z31">
        <v>4.4400000000000004</v>
      </c>
      <c r="AA31">
        <v>9.64</v>
      </c>
      <c r="AB31">
        <v>0</v>
      </c>
      <c r="AC31">
        <v>-75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19.3</v>
      </c>
      <c r="L32" s="46">
        <v>4.53</v>
      </c>
      <c r="M32" s="74">
        <v>0</v>
      </c>
      <c r="N32" s="73">
        <v>-91</v>
      </c>
      <c r="O32" s="46">
        <v>-24</v>
      </c>
      <c r="P32" s="46">
        <v>-75</v>
      </c>
      <c r="Q32" s="46">
        <v>0</v>
      </c>
      <c r="R32" s="46">
        <v>0</v>
      </c>
      <c r="S32" s="74">
        <v>0</v>
      </c>
      <c r="U32" s="73">
        <v>-192</v>
      </c>
      <c r="V32" s="74">
        <v>23.83</v>
      </c>
      <c r="W32">
        <v>-91</v>
      </c>
      <c r="X32">
        <v>-24</v>
      </c>
      <c r="Y32">
        <v>-2</v>
      </c>
      <c r="Z32">
        <v>4.53</v>
      </c>
      <c r="AA32">
        <v>19.3</v>
      </c>
      <c r="AB32">
        <v>0</v>
      </c>
      <c r="AC32">
        <v>-75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27.02</v>
      </c>
      <c r="L33" s="46">
        <v>4.24</v>
      </c>
      <c r="M33" s="74">
        <v>0</v>
      </c>
      <c r="N33" s="73">
        <v>-71</v>
      </c>
      <c r="O33" s="46">
        <v>-28</v>
      </c>
      <c r="P33" s="46">
        <v>-60</v>
      </c>
      <c r="Q33" s="46">
        <v>0</v>
      </c>
      <c r="R33" s="46">
        <v>0</v>
      </c>
      <c r="S33" s="74">
        <v>0</v>
      </c>
      <c r="U33" s="73">
        <v>-161</v>
      </c>
      <c r="V33" s="74">
        <v>31.26</v>
      </c>
      <c r="W33">
        <v>-71</v>
      </c>
      <c r="X33">
        <v>-28</v>
      </c>
      <c r="Y33">
        <v>-2</v>
      </c>
      <c r="Z33">
        <v>4.24</v>
      </c>
      <c r="AA33">
        <v>27.02</v>
      </c>
      <c r="AB33">
        <v>0</v>
      </c>
      <c r="AC33">
        <v>-60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30.88</v>
      </c>
      <c r="L34" s="46">
        <v>4.24</v>
      </c>
      <c r="M34" s="74">
        <v>0</v>
      </c>
      <c r="N34" s="73">
        <v>-86</v>
      </c>
      <c r="O34" s="46">
        <v>-29</v>
      </c>
      <c r="P34" s="46">
        <v>-60</v>
      </c>
      <c r="Q34" s="46">
        <v>0</v>
      </c>
      <c r="R34" s="46">
        <v>0</v>
      </c>
      <c r="S34" s="74">
        <v>0</v>
      </c>
      <c r="U34" s="73">
        <v>-177</v>
      </c>
      <c r="V34" s="74">
        <v>35.119999999999997</v>
      </c>
      <c r="W34">
        <v>-86</v>
      </c>
      <c r="X34">
        <v>-29</v>
      </c>
      <c r="Y34">
        <v>-2</v>
      </c>
      <c r="Z34">
        <v>4.24</v>
      </c>
      <c r="AA34">
        <v>30.88</v>
      </c>
      <c r="AB34">
        <v>0</v>
      </c>
      <c r="AC34">
        <v>-60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33.76</v>
      </c>
      <c r="L35" s="46">
        <v>0.39</v>
      </c>
      <c r="M35" s="74">
        <v>0</v>
      </c>
      <c r="N35" s="73">
        <v>-94</v>
      </c>
      <c r="O35" s="46">
        <v>-20</v>
      </c>
      <c r="P35" s="46">
        <v>-55</v>
      </c>
      <c r="Q35" s="46">
        <v>0</v>
      </c>
      <c r="R35" s="46">
        <v>0</v>
      </c>
      <c r="S35" s="74">
        <v>0</v>
      </c>
      <c r="U35" s="73">
        <v>-171</v>
      </c>
      <c r="V35" s="74">
        <v>34.15</v>
      </c>
      <c r="W35">
        <v>-94</v>
      </c>
      <c r="X35">
        <v>-20</v>
      </c>
      <c r="Y35">
        <v>-2</v>
      </c>
      <c r="Z35">
        <v>0.39</v>
      </c>
      <c r="AA35">
        <v>33.76</v>
      </c>
      <c r="AB35">
        <v>0</v>
      </c>
      <c r="AC35">
        <v>-55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41.48</v>
      </c>
      <c r="L36" s="46">
        <v>0</v>
      </c>
      <c r="M36" s="74">
        <v>0</v>
      </c>
      <c r="N36" s="73">
        <v>-86</v>
      </c>
      <c r="O36" s="46">
        <v>-29</v>
      </c>
      <c r="P36" s="46">
        <v>-30</v>
      </c>
      <c r="Q36" s="46">
        <v>0</v>
      </c>
      <c r="R36" s="46">
        <v>0</v>
      </c>
      <c r="S36" s="74">
        <v>0</v>
      </c>
      <c r="U36" s="73">
        <v>-147</v>
      </c>
      <c r="V36" s="74">
        <v>41.48</v>
      </c>
      <c r="W36">
        <v>-86</v>
      </c>
      <c r="X36">
        <v>-29</v>
      </c>
      <c r="Y36">
        <v>-2</v>
      </c>
      <c r="Z36">
        <v>0</v>
      </c>
      <c r="AA36">
        <v>41.48</v>
      </c>
      <c r="AB36">
        <v>0</v>
      </c>
      <c r="AC36">
        <v>-30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32.799999999999997</v>
      </c>
      <c r="L37" s="46">
        <v>0</v>
      </c>
      <c r="M37" s="74">
        <v>0</v>
      </c>
      <c r="N37" s="73">
        <v>-78</v>
      </c>
      <c r="O37" s="46">
        <v>-52</v>
      </c>
      <c r="P37" s="46">
        <v>-170</v>
      </c>
      <c r="Q37" s="46">
        <v>0</v>
      </c>
      <c r="R37" s="46">
        <v>-4.0999999999999996</v>
      </c>
      <c r="S37" s="74">
        <v>0</v>
      </c>
      <c r="U37" s="73">
        <v>-306.10000000000002</v>
      </c>
      <c r="V37" s="74">
        <v>32.799999999999997</v>
      </c>
      <c r="W37">
        <v>-78</v>
      </c>
      <c r="X37">
        <v>-52</v>
      </c>
      <c r="Y37">
        <v>-2</v>
      </c>
      <c r="Z37">
        <v>-4.0999999999999996</v>
      </c>
      <c r="AA37">
        <v>32.799999999999997</v>
      </c>
      <c r="AB37">
        <v>0</v>
      </c>
      <c r="AC37">
        <v>-170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40.520000000000003</v>
      </c>
      <c r="L38" s="46">
        <v>0</v>
      </c>
      <c r="M38" s="74">
        <v>0</v>
      </c>
      <c r="N38" s="73">
        <v>-63</v>
      </c>
      <c r="O38" s="46">
        <v>-42</v>
      </c>
      <c r="P38" s="46">
        <v>-105</v>
      </c>
      <c r="Q38" s="46">
        <v>0</v>
      </c>
      <c r="R38" s="46">
        <v>-3.6</v>
      </c>
      <c r="S38" s="74">
        <v>0</v>
      </c>
      <c r="U38" s="73">
        <v>-215.6</v>
      </c>
      <c r="V38" s="74">
        <v>40.520000000000003</v>
      </c>
      <c r="W38">
        <v>-63</v>
      </c>
      <c r="X38">
        <v>-42</v>
      </c>
      <c r="Y38">
        <v>-2</v>
      </c>
      <c r="Z38">
        <v>-3.6</v>
      </c>
      <c r="AA38">
        <v>40.520000000000003</v>
      </c>
      <c r="AB38">
        <v>0</v>
      </c>
      <c r="AC38">
        <v>-105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33.76</v>
      </c>
      <c r="L39" s="46">
        <v>0</v>
      </c>
      <c r="M39" s="74">
        <v>0</v>
      </c>
      <c r="N39" s="73">
        <v>-105</v>
      </c>
      <c r="O39" s="46">
        <v>-51</v>
      </c>
      <c r="P39" s="46">
        <v>-75</v>
      </c>
      <c r="Q39" s="46">
        <v>0</v>
      </c>
      <c r="R39" s="46">
        <v>-3.4</v>
      </c>
      <c r="S39" s="74">
        <v>0</v>
      </c>
      <c r="U39" s="73">
        <v>-236.4</v>
      </c>
      <c r="V39" s="74">
        <v>33.76</v>
      </c>
      <c r="W39">
        <v>-105</v>
      </c>
      <c r="X39">
        <v>-51</v>
      </c>
      <c r="Y39">
        <v>-2</v>
      </c>
      <c r="Z39">
        <v>-3.4</v>
      </c>
      <c r="AA39">
        <v>33.76</v>
      </c>
      <c r="AB39">
        <v>0</v>
      </c>
      <c r="AC39">
        <v>-75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33.76</v>
      </c>
      <c r="L40" s="46">
        <v>0</v>
      </c>
      <c r="M40" s="74">
        <v>0</v>
      </c>
      <c r="N40" s="73">
        <v>-123</v>
      </c>
      <c r="O40" s="46">
        <v>-50</v>
      </c>
      <c r="P40" s="46">
        <v>-10</v>
      </c>
      <c r="Q40" s="46">
        <v>0</v>
      </c>
      <c r="R40" s="46">
        <v>-2.4</v>
      </c>
      <c r="S40" s="74">
        <v>0</v>
      </c>
      <c r="U40" s="73">
        <v>-187.4</v>
      </c>
      <c r="V40" s="74">
        <v>33.76</v>
      </c>
      <c r="W40">
        <v>-123</v>
      </c>
      <c r="X40">
        <v>-50</v>
      </c>
      <c r="Y40">
        <v>-2</v>
      </c>
      <c r="Z40">
        <v>-2.4</v>
      </c>
      <c r="AA40">
        <v>33.76</v>
      </c>
      <c r="AB40">
        <v>0</v>
      </c>
      <c r="AC40">
        <v>-10</v>
      </c>
    </row>
    <row r="41" spans="7:29">
      <c r="G41" t="s">
        <v>83</v>
      </c>
      <c r="H41" s="73">
        <v>0</v>
      </c>
      <c r="I41" s="46">
        <v>0</v>
      </c>
      <c r="J41" s="46">
        <v>15.44</v>
      </c>
      <c r="K41" s="46">
        <v>28.94</v>
      </c>
      <c r="L41" s="46">
        <v>0</v>
      </c>
      <c r="M41" s="74">
        <v>0</v>
      </c>
      <c r="N41" s="73">
        <v>-164</v>
      </c>
      <c r="O41" s="46">
        <v>-37</v>
      </c>
      <c r="P41" s="46">
        <v>0</v>
      </c>
      <c r="Q41" s="46">
        <v>0</v>
      </c>
      <c r="R41" s="46">
        <v>-3.5</v>
      </c>
      <c r="S41" s="74">
        <v>0</v>
      </c>
      <c r="U41" s="73">
        <v>-206.5</v>
      </c>
      <c r="V41" s="74">
        <v>44.38</v>
      </c>
      <c r="W41">
        <v>-164</v>
      </c>
      <c r="X41">
        <v>-37</v>
      </c>
      <c r="Y41">
        <v>-2</v>
      </c>
      <c r="Z41">
        <v>-3.5</v>
      </c>
      <c r="AA41">
        <v>28.94</v>
      </c>
      <c r="AB41">
        <v>0</v>
      </c>
      <c r="AC41">
        <v>15.44</v>
      </c>
    </row>
    <row r="42" spans="7:29">
      <c r="G42" t="s">
        <v>84</v>
      </c>
      <c r="H42" s="73">
        <v>0</v>
      </c>
      <c r="I42" s="46">
        <v>0</v>
      </c>
      <c r="J42" s="46">
        <v>14.47</v>
      </c>
      <c r="K42" s="46">
        <v>23.15</v>
      </c>
      <c r="L42" s="46">
        <v>0</v>
      </c>
      <c r="M42" s="74">
        <v>0</v>
      </c>
      <c r="N42" s="73">
        <v>-160</v>
      </c>
      <c r="O42" s="46">
        <v>-44</v>
      </c>
      <c r="P42" s="46">
        <v>0</v>
      </c>
      <c r="Q42" s="46">
        <v>0</v>
      </c>
      <c r="R42" s="46">
        <v>-3.6</v>
      </c>
      <c r="S42" s="74">
        <v>0</v>
      </c>
      <c r="U42" s="73">
        <v>-209.6</v>
      </c>
      <c r="V42" s="74">
        <v>37.619999999999997</v>
      </c>
      <c r="W42">
        <v>-160</v>
      </c>
      <c r="X42">
        <v>-44</v>
      </c>
      <c r="Y42">
        <v>-2</v>
      </c>
      <c r="Z42">
        <v>-3.6</v>
      </c>
      <c r="AA42">
        <v>23.15</v>
      </c>
      <c r="AB42">
        <v>0</v>
      </c>
      <c r="AC42">
        <v>14.47</v>
      </c>
    </row>
    <row r="43" spans="7:29">
      <c r="G43" t="s">
        <v>85</v>
      </c>
      <c r="H43" s="73">
        <v>0</v>
      </c>
      <c r="I43" s="46">
        <v>0</v>
      </c>
      <c r="J43" s="46">
        <v>30.87</v>
      </c>
      <c r="K43" s="46">
        <v>39.549999999999997</v>
      </c>
      <c r="L43" s="46">
        <v>0</v>
      </c>
      <c r="M43" s="74">
        <v>0</v>
      </c>
      <c r="N43" s="73">
        <v>-151</v>
      </c>
      <c r="O43" s="46">
        <v>-10</v>
      </c>
      <c r="P43" s="46">
        <v>0</v>
      </c>
      <c r="Q43" s="46">
        <v>0</v>
      </c>
      <c r="R43" s="46">
        <v>-2.6</v>
      </c>
      <c r="S43" s="74">
        <v>0</v>
      </c>
      <c r="U43" s="73">
        <v>-165.6</v>
      </c>
      <c r="V43" s="74">
        <v>70.42</v>
      </c>
      <c r="W43">
        <v>-151</v>
      </c>
      <c r="X43">
        <v>-10</v>
      </c>
      <c r="Y43">
        <v>-2</v>
      </c>
      <c r="Z43">
        <v>-2.6</v>
      </c>
      <c r="AA43">
        <v>39.549999999999997</v>
      </c>
      <c r="AB43">
        <v>0</v>
      </c>
      <c r="AC43">
        <v>30.87</v>
      </c>
    </row>
    <row r="44" spans="7:29">
      <c r="G44" t="s">
        <v>86</v>
      </c>
      <c r="H44" s="73">
        <v>0</v>
      </c>
      <c r="I44" s="46">
        <v>0</v>
      </c>
      <c r="J44" s="46">
        <v>17.36</v>
      </c>
      <c r="K44" s="46">
        <v>38.590000000000003</v>
      </c>
      <c r="L44" s="46">
        <v>0</v>
      </c>
      <c r="M44" s="74">
        <v>0</v>
      </c>
      <c r="N44" s="73">
        <v>-150</v>
      </c>
      <c r="O44" s="46">
        <v>-10</v>
      </c>
      <c r="P44" s="46">
        <v>0</v>
      </c>
      <c r="Q44" s="46">
        <v>0</v>
      </c>
      <c r="R44" s="46">
        <v>-3.1</v>
      </c>
      <c r="S44" s="74">
        <v>0</v>
      </c>
      <c r="U44" s="73">
        <v>-165.1</v>
      </c>
      <c r="V44" s="74">
        <v>55.95</v>
      </c>
      <c r="W44">
        <v>-150</v>
      </c>
      <c r="X44">
        <v>-10</v>
      </c>
      <c r="Y44">
        <v>-2</v>
      </c>
      <c r="Z44">
        <v>-3.1</v>
      </c>
      <c r="AA44">
        <v>38.590000000000003</v>
      </c>
      <c r="AB44">
        <v>0</v>
      </c>
      <c r="AC44">
        <v>17.36</v>
      </c>
    </row>
    <row r="45" spans="7:29">
      <c r="G45" t="s">
        <v>87</v>
      </c>
      <c r="H45" s="73">
        <v>0</v>
      </c>
      <c r="I45" s="46">
        <v>0</v>
      </c>
      <c r="J45" s="46">
        <v>9.65</v>
      </c>
      <c r="K45" s="46">
        <v>33.76</v>
      </c>
      <c r="L45" s="46">
        <v>0</v>
      </c>
      <c r="M45" s="74">
        <v>0</v>
      </c>
      <c r="N45" s="73">
        <v>-114</v>
      </c>
      <c r="O45" s="46">
        <v>0</v>
      </c>
      <c r="P45" s="46">
        <v>0</v>
      </c>
      <c r="Q45" s="46">
        <v>0</v>
      </c>
      <c r="R45" s="46">
        <v>-3</v>
      </c>
      <c r="S45" s="74">
        <v>0</v>
      </c>
      <c r="U45" s="73">
        <v>-119</v>
      </c>
      <c r="V45" s="74">
        <v>43.41</v>
      </c>
      <c r="W45">
        <v>-114</v>
      </c>
      <c r="X45">
        <v>0</v>
      </c>
      <c r="Y45">
        <v>-2</v>
      </c>
      <c r="Z45">
        <v>-3</v>
      </c>
      <c r="AA45">
        <v>33.76</v>
      </c>
      <c r="AB45">
        <v>0</v>
      </c>
      <c r="AC45">
        <v>9.65</v>
      </c>
    </row>
    <row r="46" spans="7:29">
      <c r="G46" t="s">
        <v>88</v>
      </c>
      <c r="H46" s="73">
        <v>0</v>
      </c>
      <c r="I46" s="46">
        <v>0</v>
      </c>
      <c r="J46" s="46">
        <v>18.329999999999998</v>
      </c>
      <c r="K46" s="46">
        <v>24.12</v>
      </c>
      <c r="L46" s="46">
        <v>0</v>
      </c>
      <c r="M46" s="74">
        <v>0</v>
      </c>
      <c r="N46" s="73">
        <v>-99</v>
      </c>
      <c r="O46" s="46">
        <v>0</v>
      </c>
      <c r="P46" s="46">
        <v>0</v>
      </c>
      <c r="Q46" s="46">
        <v>0</v>
      </c>
      <c r="R46" s="46">
        <v>-3.5</v>
      </c>
      <c r="S46" s="74">
        <v>0</v>
      </c>
      <c r="U46" s="73">
        <v>-104.5</v>
      </c>
      <c r="V46" s="74">
        <v>42.45</v>
      </c>
      <c r="W46">
        <v>-99</v>
      </c>
      <c r="X46">
        <v>0</v>
      </c>
      <c r="Y46">
        <v>-2</v>
      </c>
      <c r="Z46">
        <v>-3.5</v>
      </c>
      <c r="AA46">
        <v>24.12</v>
      </c>
      <c r="AB46">
        <v>0</v>
      </c>
      <c r="AC46">
        <v>18.329999999999998</v>
      </c>
    </row>
    <row r="47" spans="7:29">
      <c r="G47" t="s">
        <v>89</v>
      </c>
      <c r="H47" s="73">
        <v>0</v>
      </c>
      <c r="I47" s="46">
        <v>0</v>
      </c>
      <c r="J47" s="46">
        <v>21.22</v>
      </c>
      <c r="K47" s="46">
        <v>27.02</v>
      </c>
      <c r="L47" s="46">
        <v>0</v>
      </c>
      <c r="M47" s="74">
        <v>0</v>
      </c>
      <c r="N47" s="73">
        <v>-55</v>
      </c>
      <c r="O47" s="46">
        <v>-17</v>
      </c>
      <c r="P47" s="46">
        <v>0</v>
      </c>
      <c r="Q47" s="46">
        <v>0</v>
      </c>
      <c r="R47" s="46">
        <v>0</v>
      </c>
      <c r="S47" s="74">
        <v>0</v>
      </c>
      <c r="U47" s="73">
        <v>-74</v>
      </c>
      <c r="V47" s="74">
        <v>48.24</v>
      </c>
      <c r="W47">
        <v>-55</v>
      </c>
      <c r="X47">
        <v>-17</v>
      </c>
      <c r="Y47">
        <v>-2</v>
      </c>
      <c r="Z47">
        <v>0</v>
      </c>
      <c r="AA47">
        <v>27.02</v>
      </c>
      <c r="AB47">
        <v>0</v>
      </c>
      <c r="AC47">
        <v>21.22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27.01</v>
      </c>
      <c r="L48" s="46">
        <v>0</v>
      </c>
      <c r="M48" s="74">
        <v>0</v>
      </c>
      <c r="N48" s="73">
        <v>-49</v>
      </c>
      <c r="O48" s="46">
        <v>-10</v>
      </c>
      <c r="P48" s="46">
        <v>0</v>
      </c>
      <c r="Q48" s="46">
        <v>0</v>
      </c>
      <c r="R48" s="46">
        <v>0</v>
      </c>
      <c r="S48" s="74">
        <v>0</v>
      </c>
      <c r="U48" s="73">
        <v>-61</v>
      </c>
      <c r="V48" s="74">
        <v>27.01</v>
      </c>
      <c r="W48">
        <v>-49</v>
      </c>
      <c r="X48">
        <v>-10</v>
      </c>
      <c r="Y48">
        <v>-2</v>
      </c>
      <c r="Z48">
        <v>0</v>
      </c>
      <c r="AA48">
        <v>27.01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2.89</v>
      </c>
      <c r="K49" s="46">
        <v>69.47</v>
      </c>
      <c r="L49" s="46">
        <v>0.96</v>
      </c>
      <c r="M49" s="74">
        <v>0</v>
      </c>
      <c r="N49" s="73">
        <v>-102</v>
      </c>
      <c r="O49" s="46">
        <v>-20</v>
      </c>
      <c r="P49" s="46">
        <v>0</v>
      </c>
      <c r="Q49" s="46">
        <v>0</v>
      </c>
      <c r="R49" s="46">
        <v>0</v>
      </c>
      <c r="S49" s="74">
        <v>0</v>
      </c>
      <c r="U49" s="73">
        <v>-124</v>
      </c>
      <c r="V49" s="74">
        <v>73.319999999999993</v>
      </c>
      <c r="W49">
        <v>-102</v>
      </c>
      <c r="X49">
        <v>-20</v>
      </c>
      <c r="Y49">
        <v>-2</v>
      </c>
      <c r="Z49">
        <v>0.96</v>
      </c>
      <c r="AA49">
        <v>69.47</v>
      </c>
      <c r="AB49">
        <v>0</v>
      </c>
      <c r="AC49">
        <v>2.89</v>
      </c>
    </row>
    <row r="50" spans="7:29">
      <c r="G50" t="s">
        <v>92</v>
      </c>
      <c r="H50" s="73">
        <v>0</v>
      </c>
      <c r="I50" s="46">
        <v>0</v>
      </c>
      <c r="J50" s="46">
        <v>6.75</v>
      </c>
      <c r="K50" s="46">
        <v>68.5</v>
      </c>
      <c r="L50" s="46">
        <v>0.96</v>
      </c>
      <c r="M50" s="74">
        <v>0</v>
      </c>
      <c r="N50" s="73">
        <v>-99</v>
      </c>
      <c r="O50" s="46">
        <v>-18</v>
      </c>
      <c r="P50" s="46">
        <v>0</v>
      </c>
      <c r="Q50" s="46">
        <v>0</v>
      </c>
      <c r="R50" s="46">
        <v>0</v>
      </c>
      <c r="S50" s="74">
        <v>0</v>
      </c>
      <c r="U50" s="73">
        <v>-119</v>
      </c>
      <c r="V50" s="74">
        <v>76.209999999999994</v>
      </c>
      <c r="W50">
        <v>-99</v>
      </c>
      <c r="X50">
        <v>-18</v>
      </c>
      <c r="Y50">
        <v>-2</v>
      </c>
      <c r="Z50">
        <v>0.96</v>
      </c>
      <c r="AA50">
        <v>68.5</v>
      </c>
      <c r="AB50">
        <v>0</v>
      </c>
      <c r="AC50">
        <v>6.75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57.89</v>
      </c>
      <c r="L51" s="46">
        <v>0.96</v>
      </c>
      <c r="M51" s="74">
        <v>0</v>
      </c>
      <c r="N51" s="73">
        <v>-144</v>
      </c>
      <c r="O51" s="46">
        <v>-22</v>
      </c>
      <c r="P51" s="46">
        <v>0</v>
      </c>
      <c r="Q51" s="46">
        <v>0</v>
      </c>
      <c r="R51" s="46">
        <v>0</v>
      </c>
      <c r="S51" s="74">
        <v>0</v>
      </c>
      <c r="U51" s="73">
        <v>-167.5</v>
      </c>
      <c r="V51" s="74">
        <v>58.85</v>
      </c>
      <c r="W51">
        <v>-144</v>
      </c>
      <c r="X51">
        <v>-22</v>
      </c>
      <c r="Y51">
        <v>-1.5</v>
      </c>
      <c r="Z51">
        <v>0.96</v>
      </c>
      <c r="AA51">
        <v>57.89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59.82</v>
      </c>
      <c r="L52" s="46">
        <v>0.96</v>
      </c>
      <c r="M52" s="74">
        <v>0</v>
      </c>
      <c r="N52" s="73">
        <v>-149</v>
      </c>
      <c r="O52" s="46">
        <v>-25</v>
      </c>
      <c r="P52" s="46">
        <v>0</v>
      </c>
      <c r="Q52" s="46">
        <v>0</v>
      </c>
      <c r="R52" s="46">
        <v>0</v>
      </c>
      <c r="S52" s="74">
        <v>0</v>
      </c>
      <c r="U52" s="73">
        <v>-175.5</v>
      </c>
      <c r="V52" s="74">
        <v>60.78</v>
      </c>
      <c r="W52">
        <v>-149</v>
      </c>
      <c r="X52">
        <v>-25</v>
      </c>
      <c r="Y52">
        <v>-1.5</v>
      </c>
      <c r="Z52">
        <v>0.96</v>
      </c>
      <c r="AA52">
        <v>59.82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33.76</v>
      </c>
      <c r="K53" s="46">
        <v>41.49</v>
      </c>
      <c r="L53" s="46">
        <v>0.96</v>
      </c>
      <c r="M53" s="74">
        <v>0</v>
      </c>
      <c r="N53" s="73">
        <v>-161</v>
      </c>
      <c r="O53" s="46">
        <v>-28</v>
      </c>
      <c r="P53" s="46">
        <v>0</v>
      </c>
      <c r="Q53" s="46">
        <v>0</v>
      </c>
      <c r="R53" s="46">
        <v>0</v>
      </c>
      <c r="S53" s="74">
        <v>0</v>
      </c>
      <c r="U53" s="73">
        <v>-190.5</v>
      </c>
      <c r="V53" s="74">
        <v>76.209999999999994</v>
      </c>
      <c r="W53">
        <v>-161</v>
      </c>
      <c r="X53">
        <v>-28</v>
      </c>
      <c r="Y53">
        <v>-1.5</v>
      </c>
      <c r="Z53">
        <v>0.96</v>
      </c>
      <c r="AA53">
        <v>41.49</v>
      </c>
      <c r="AB53">
        <v>0</v>
      </c>
      <c r="AC53">
        <v>33.76</v>
      </c>
    </row>
    <row r="54" spans="7:29">
      <c r="G54" t="s">
        <v>96</v>
      </c>
      <c r="H54" s="73">
        <v>0</v>
      </c>
      <c r="I54" s="46">
        <v>0</v>
      </c>
      <c r="J54" s="46">
        <v>10.61</v>
      </c>
      <c r="K54" s="46">
        <v>41.49</v>
      </c>
      <c r="L54" s="46">
        <v>0.96</v>
      </c>
      <c r="M54" s="74">
        <v>0</v>
      </c>
      <c r="N54" s="73">
        <v>-166</v>
      </c>
      <c r="O54" s="46">
        <v>-18</v>
      </c>
      <c r="P54" s="46">
        <v>0</v>
      </c>
      <c r="Q54" s="46">
        <v>0</v>
      </c>
      <c r="R54" s="46">
        <v>0</v>
      </c>
      <c r="S54" s="74">
        <v>0</v>
      </c>
      <c r="U54" s="73">
        <v>-185.5</v>
      </c>
      <c r="V54" s="74">
        <v>53.06</v>
      </c>
      <c r="W54">
        <v>-166</v>
      </c>
      <c r="X54">
        <v>-18</v>
      </c>
      <c r="Y54">
        <v>-1.5</v>
      </c>
      <c r="Z54">
        <v>0.96</v>
      </c>
      <c r="AA54">
        <v>41.49</v>
      </c>
      <c r="AB54">
        <v>0</v>
      </c>
      <c r="AC54">
        <v>10.61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9.65</v>
      </c>
      <c r="L55" s="46">
        <v>0</v>
      </c>
      <c r="M55" s="74">
        <v>0</v>
      </c>
      <c r="N55" s="73">
        <v>-87</v>
      </c>
      <c r="O55" s="46">
        <v>-28</v>
      </c>
      <c r="P55" s="46">
        <v>-33</v>
      </c>
      <c r="Q55" s="46">
        <v>0</v>
      </c>
      <c r="R55" s="46">
        <v>-2</v>
      </c>
      <c r="S55" s="74">
        <v>0</v>
      </c>
      <c r="U55" s="73">
        <v>-151.5</v>
      </c>
      <c r="V55" s="74">
        <v>9.65</v>
      </c>
      <c r="W55">
        <v>-87</v>
      </c>
      <c r="X55">
        <v>-28</v>
      </c>
      <c r="Y55">
        <v>-1.5</v>
      </c>
      <c r="Z55">
        <v>-2</v>
      </c>
      <c r="AA55">
        <v>9.65</v>
      </c>
      <c r="AB55">
        <v>0</v>
      </c>
      <c r="AC55">
        <v>-33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9.65</v>
      </c>
      <c r="L56" s="46">
        <v>0</v>
      </c>
      <c r="M56" s="74">
        <v>0</v>
      </c>
      <c r="N56" s="73">
        <v>-107</v>
      </c>
      <c r="O56" s="46">
        <v>-22</v>
      </c>
      <c r="P56" s="46">
        <v>-15</v>
      </c>
      <c r="Q56" s="46">
        <v>0</v>
      </c>
      <c r="R56" s="46">
        <v>-2</v>
      </c>
      <c r="S56" s="74">
        <v>0</v>
      </c>
      <c r="U56" s="73">
        <v>-147.5</v>
      </c>
      <c r="V56" s="74">
        <v>9.65</v>
      </c>
      <c r="W56">
        <v>-107</v>
      </c>
      <c r="X56">
        <v>-22</v>
      </c>
      <c r="Y56">
        <v>-1.5</v>
      </c>
      <c r="Z56">
        <v>-2</v>
      </c>
      <c r="AA56">
        <v>9.65</v>
      </c>
      <c r="AB56">
        <v>0</v>
      </c>
      <c r="AC56">
        <v>-15</v>
      </c>
    </row>
    <row r="57" spans="7:29">
      <c r="G57" t="s">
        <v>99</v>
      </c>
      <c r="H57" s="73">
        <v>0</v>
      </c>
      <c r="I57" s="46">
        <v>0</v>
      </c>
      <c r="J57" s="46">
        <v>43.41</v>
      </c>
      <c r="K57" s="46">
        <v>9.65</v>
      </c>
      <c r="L57" s="46">
        <v>0</v>
      </c>
      <c r="M57" s="74">
        <v>0</v>
      </c>
      <c r="N57" s="73">
        <v>-94</v>
      </c>
      <c r="O57" s="46">
        <v>-22</v>
      </c>
      <c r="P57" s="46">
        <v>0</v>
      </c>
      <c r="Q57" s="46">
        <v>0</v>
      </c>
      <c r="R57" s="46">
        <v>-3</v>
      </c>
      <c r="S57" s="74">
        <v>0</v>
      </c>
      <c r="U57" s="73">
        <v>-120.5</v>
      </c>
      <c r="V57" s="74">
        <v>53.06</v>
      </c>
      <c r="W57">
        <v>-94</v>
      </c>
      <c r="X57">
        <v>-22</v>
      </c>
      <c r="Y57">
        <v>-1.5</v>
      </c>
      <c r="Z57">
        <v>-3</v>
      </c>
      <c r="AA57">
        <v>9.65</v>
      </c>
      <c r="AB57">
        <v>0</v>
      </c>
      <c r="AC57">
        <v>43.41</v>
      </c>
    </row>
    <row r="58" spans="7:29">
      <c r="G58" t="s">
        <v>100</v>
      </c>
      <c r="H58" s="73">
        <v>0</v>
      </c>
      <c r="I58" s="46">
        <v>0</v>
      </c>
      <c r="J58" s="46">
        <v>46.3</v>
      </c>
      <c r="K58" s="46">
        <v>9.65</v>
      </c>
      <c r="L58" s="46">
        <v>0</v>
      </c>
      <c r="M58" s="74">
        <v>0</v>
      </c>
      <c r="N58" s="73">
        <v>-64</v>
      </c>
      <c r="O58" s="46">
        <v>-16</v>
      </c>
      <c r="P58" s="46">
        <v>0</v>
      </c>
      <c r="Q58" s="46">
        <v>0</v>
      </c>
      <c r="R58" s="46">
        <v>-2.5</v>
      </c>
      <c r="S58" s="74">
        <v>0</v>
      </c>
      <c r="U58" s="73">
        <v>-84</v>
      </c>
      <c r="V58" s="74">
        <v>55.95</v>
      </c>
      <c r="W58">
        <v>-64</v>
      </c>
      <c r="X58">
        <v>-16</v>
      </c>
      <c r="Y58">
        <v>-1.5</v>
      </c>
      <c r="Z58">
        <v>-2.5</v>
      </c>
      <c r="AA58">
        <v>9.65</v>
      </c>
      <c r="AB58">
        <v>0</v>
      </c>
      <c r="AC58">
        <v>46.3</v>
      </c>
    </row>
    <row r="59" spans="7:29">
      <c r="G59" t="s">
        <v>101</v>
      </c>
      <c r="H59" s="73">
        <v>0</v>
      </c>
      <c r="I59" s="46">
        <v>0</v>
      </c>
      <c r="J59" s="46">
        <v>35.700000000000003</v>
      </c>
      <c r="K59" s="46">
        <v>9.65</v>
      </c>
      <c r="L59" s="46">
        <v>2.89</v>
      </c>
      <c r="M59" s="74">
        <v>0</v>
      </c>
      <c r="N59" s="73">
        <v>-125</v>
      </c>
      <c r="O59" s="46">
        <v>-30</v>
      </c>
      <c r="P59" s="46">
        <v>0</v>
      </c>
      <c r="Q59" s="46">
        <v>0</v>
      </c>
      <c r="R59" s="46">
        <v>0</v>
      </c>
      <c r="S59" s="74">
        <v>0</v>
      </c>
      <c r="U59" s="73">
        <v>-156.5</v>
      </c>
      <c r="V59" s="74">
        <v>48.24</v>
      </c>
      <c r="W59">
        <v>-125</v>
      </c>
      <c r="X59">
        <v>-30</v>
      </c>
      <c r="Y59">
        <v>-1.5</v>
      </c>
      <c r="Z59">
        <v>2.89</v>
      </c>
      <c r="AA59">
        <v>9.65</v>
      </c>
      <c r="AB59">
        <v>0</v>
      </c>
      <c r="AC59">
        <v>35.700000000000003</v>
      </c>
    </row>
    <row r="60" spans="7:29">
      <c r="G60" t="s">
        <v>102</v>
      </c>
      <c r="H60" s="73">
        <v>0</v>
      </c>
      <c r="I60" s="46">
        <v>0</v>
      </c>
      <c r="J60" s="46">
        <v>29.91</v>
      </c>
      <c r="K60" s="46">
        <v>9.65</v>
      </c>
      <c r="L60" s="46">
        <v>2.89</v>
      </c>
      <c r="M60" s="74">
        <v>0</v>
      </c>
      <c r="N60" s="73">
        <v>-81</v>
      </c>
      <c r="O60" s="46">
        <v>-29</v>
      </c>
      <c r="P60" s="46">
        <v>0</v>
      </c>
      <c r="Q60" s="46">
        <v>0</v>
      </c>
      <c r="R60" s="46">
        <v>0</v>
      </c>
      <c r="S60" s="74">
        <v>0</v>
      </c>
      <c r="U60" s="73">
        <v>-111.5</v>
      </c>
      <c r="V60" s="74">
        <v>42.45</v>
      </c>
      <c r="W60">
        <v>-81</v>
      </c>
      <c r="X60">
        <v>-29</v>
      </c>
      <c r="Y60">
        <v>-1.5</v>
      </c>
      <c r="Z60">
        <v>2.89</v>
      </c>
      <c r="AA60">
        <v>9.65</v>
      </c>
      <c r="AB60">
        <v>0</v>
      </c>
      <c r="AC60">
        <v>29.91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4.34</v>
      </c>
      <c r="M61" s="74">
        <v>0</v>
      </c>
      <c r="N61" s="73">
        <v>-78</v>
      </c>
      <c r="O61" s="46">
        <v>-15</v>
      </c>
      <c r="P61" s="46">
        <v>-29</v>
      </c>
      <c r="Q61" s="46">
        <v>0</v>
      </c>
      <c r="R61" s="46">
        <v>0</v>
      </c>
      <c r="S61" s="74">
        <v>0</v>
      </c>
      <c r="U61" s="73">
        <v>-123.5</v>
      </c>
      <c r="V61" s="74">
        <v>4.34</v>
      </c>
      <c r="W61">
        <v>-78</v>
      </c>
      <c r="X61">
        <v>-15</v>
      </c>
      <c r="Y61">
        <v>-1.5</v>
      </c>
      <c r="Z61">
        <v>4.34</v>
      </c>
      <c r="AA61">
        <v>0</v>
      </c>
      <c r="AB61">
        <v>0</v>
      </c>
      <c r="AC61">
        <v>-29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4.82</v>
      </c>
      <c r="M62" s="74">
        <v>0</v>
      </c>
      <c r="N62" s="73">
        <v>-27</v>
      </c>
      <c r="O62" s="46">
        <v>-11</v>
      </c>
      <c r="P62" s="46">
        <v>-13</v>
      </c>
      <c r="Q62" s="46">
        <v>0</v>
      </c>
      <c r="R62" s="46">
        <v>0</v>
      </c>
      <c r="S62" s="74">
        <v>0</v>
      </c>
      <c r="U62" s="73">
        <v>-52.5</v>
      </c>
      <c r="V62" s="74">
        <v>4.82</v>
      </c>
      <c r="W62">
        <v>-27</v>
      </c>
      <c r="X62">
        <v>-11</v>
      </c>
      <c r="Y62">
        <v>-1.5</v>
      </c>
      <c r="Z62">
        <v>4.82</v>
      </c>
      <c r="AA62">
        <v>0</v>
      </c>
      <c r="AB62">
        <v>0</v>
      </c>
      <c r="AC62">
        <v>-13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3.86</v>
      </c>
      <c r="M63" s="74">
        <v>0</v>
      </c>
      <c r="N63" s="73">
        <v>-53</v>
      </c>
      <c r="O63" s="46">
        <v>-30</v>
      </c>
      <c r="P63" s="46">
        <v>-28</v>
      </c>
      <c r="Q63" s="46">
        <v>0</v>
      </c>
      <c r="R63" s="46">
        <v>0</v>
      </c>
      <c r="S63" s="74">
        <v>0</v>
      </c>
      <c r="U63" s="73">
        <v>-112.5</v>
      </c>
      <c r="V63" s="74">
        <v>3.86</v>
      </c>
      <c r="W63">
        <v>-53</v>
      </c>
      <c r="X63">
        <v>-30</v>
      </c>
      <c r="Y63">
        <v>-1.5</v>
      </c>
      <c r="Z63">
        <v>3.86</v>
      </c>
      <c r="AA63">
        <v>0</v>
      </c>
      <c r="AB63">
        <v>0</v>
      </c>
      <c r="AC63">
        <v>-28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1.45</v>
      </c>
      <c r="M64" s="74">
        <v>0</v>
      </c>
      <c r="N64" s="73">
        <v>-15</v>
      </c>
      <c r="O64" s="46">
        <v>-24</v>
      </c>
      <c r="P64" s="46">
        <v>-19</v>
      </c>
      <c r="Q64" s="46">
        <v>0</v>
      </c>
      <c r="R64" s="46">
        <v>0</v>
      </c>
      <c r="S64" s="74">
        <v>0</v>
      </c>
      <c r="U64" s="73">
        <v>-59.5</v>
      </c>
      <c r="V64" s="74">
        <v>1.45</v>
      </c>
      <c r="W64">
        <v>-15</v>
      </c>
      <c r="X64">
        <v>-24</v>
      </c>
      <c r="Y64">
        <v>-1.5</v>
      </c>
      <c r="Z64">
        <v>1.45</v>
      </c>
      <c r="AA64">
        <v>0</v>
      </c>
      <c r="AB64">
        <v>0</v>
      </c>
      <c r="AC64">
        <v>-19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0.96</v>
      </c>
      <c r="M65" s="74">
        <v>0</v>
      </c>
      <c r="N65" s="73">
        <v>0</v>
      </c>
      <c r="O65" s="46">
        <v>-24</v>
      </c>
      <c r="P65" s="46">
        <v>-4</v>
      </c>
      <c r="Q65" s="46">
        <v>0</v>
      </c>
      <c r="R65" s="46">
        <v>0</v>
      </c>
      <c r="S65" s="74">
        <v>0</v>
      </c>
      <c r="U65" s="73">
        <v>-29.5</v>
      </c>
      <c r="V65" s="74">
        <v>0.96</v>
      </c>
      <c r="W65">
        <v>0</v>
      </c>
      <c r="X65">
        <v>-24</v>
      </c>
      <c r="Y65">
        <v>-1.5</v>
      </c>
      <c r="Z65">
        <v>0.96</v>
      </c>
      <c r="AA65">
        <v>0</v>
      </c>
      <c r="AB65">
        <v>0</v>
      </c>
      <c r="AC65">
        <v>-4</v>
      </c>
    </row>
    <row r="66" spans="7:29">
      <c r="G66" t="s">
        <v>108</v>
      </c>
      <c r="H66" s="73">
        <v>25.08</v>
      </c>
      <c r="I66" s="46">
        <v>0</v>
      </c>
      <c r="J66" s="46">
        <v>9.65</v>
      </c>
      <c r="K66" s="46">
        <v>0</v>
      </c>
      <c r="L66" s="46">
        <v>4.34</v>
      </c>
      <c r="M66" s="74">
        <v>0</v>
      </c>
      <c r="N66" s="73">
        <v>0</v>
      </c>
      <c r="O66" s="46">
        <v>-19</v>
      </c>
      <c r="P66" s="46">
        <v>0</v>
      </c>
      <c r="Q66" s="46">
        <v>0</v>
      </c>
      <c r="R66" s="46">
        <v>0</v>
      </c>
      <c r="S66" s="74">
        <v>0</v>
      </c>
      <c r="U66" s="73">
        <v>-20.5</v>
      </c>
      <c r="V66" s="74">
        <v>39.07</v>
      </c>
      <c r="W66">
        <v>25.08</v>
      </c>
      <c r="X66">
        <v>-19</v>
      </c>
      <c r="Y66">
        <v>-1.5</v>
      </c>
      <c r="Z66">
        <v>4.34</v>
      </c>
      <c r="AA66">
        <v>0</v>
      </c>
      <c r="AB66">
        <v>0</v>
      </c>
      <c r="AC66">
        <v>9.65</v>
      </c>
    </row>
    <row r="67" spans="7:29">
      <c r="G67" t="s">
        <v>109</v>
      </c>
      <c r="H67" s="73">
        <v>53.06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-35</v>
      </c>
      <c r="P67" s="46">
        <v>-16</v>
      </c>
      <c r="Q67" s="46">
        <v>0</v>
      </c>
      <c r="R67" s="46">
        <v>0</v>
      </c>
      <c r="S67" s="74">
        <v>0</v>
      </c>
      <c r="U67" s="73">
        <v>-52.5</v>
      </c>
      <c r="V67" s="74">
        <v>53.06</v>
      </c>
      <c r="W67">
        <v>53.06</v>
      </c>
      <c r="X67">
        <v>-35</v>
      </c>
      <c r="Y67">
        <v>-1.5</v>
      </c>
      <c r="Z67">
        <v>0</v>
      </c>
      <c r="AA67">
        <v>0</v>
      </c>
      <c r="AB67">
        <v>0</v>
      </c>
      <c r="AC67">
        <v>-16</v>
      </c>
    </row>
    <row r="68" spans="7:29">
      <c r="G68" t="s">
        <v>110</v>
      </c>
      <c r="H68" s="73">
        <v>79.11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-20</v>
      </c>
      <c r="P68" s="46">
        <v>-12</v>
      </c>
      <c r="Q68" s="46">
        <v>0</v>
      </c>
      <c r="R68" s="46">
        <v>0</v>
      </c>
      <c r="S68" s="74">
        <v>0</v>
      </c>
      <c r="U68" s="73">
        <v>-33.5</v>
      </c>
      <c r="V68" s="74">
        <v>79.11</v>
      </c>
      <c r="W68">
        <v>79.11</v>
      </c>
      <c r="X68">
        <v>-20</v>
      </c>
      <c r="Y68">
        <v>-1.5</v>
      </c>
      <c r="Z68">
        <v>0</v>
      </c>
      <c r="AA68">
        <v>0</v>
      </c>
      <c r="AB68">
        <v>0</v>
      </c>
      <c r="AC68">
        <v>-12</v>
      </c>
    </row>
    <row r="69" spans="7:29">
      <c r="G69" t="s">
        <v>111</v>
      </c>
      <c r="H69" s="73">
        <v>57.88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-7</v>
      </c>
      <c r="P69" s="46">
        <v>0</v>
      </c>
      <c r="Q69" s="46">
        <v>0</v>
      </c>
      <c r="R69" s="46">
        <v>0</v>
      </c>
      <c r="S69" s="74">
        <v>0</v>
      </c>
      <c r="U69" s="73">
        <v>-8.5</v>
      </c>
      <c r="V69" s="74">
        <v>57.88</v>
      </c>
      <c r="W69">
        <v>57.88</v>
      </c>
      <c r="X69">
        <v>-7</v>
      </c>
      <c r="Y69">
        <v>-1.5</v>
      </c>
      <c r="Z69">
        <v>0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73.319999999999993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-7</v>
      </c>
      <c r="P70" s="46">
        <v>0</v>
      </c>
      <c r="Q70" s="46">
        <v>0</v>
      </c>
      <c r="R70" s="46">
        <v>0</v>
      </c>
      <c r="S70" s="74">
        <v>0</v>
      </c>
      <c r="U70" s="73">
        <v>-8.5</v>
      </c>
      <c r="V70" s="74">
        <v>73.319999999999993</v>
      </c>
      <c r="W70">
        <v>73.319999999999993</v>
      </c>
      <c r="X70">
        <v>-7</v>
      </c>
      <c r="Y70">
        <v>-1.5</v>
      </c>
      <c r="Z70">
        <v>0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84.89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-75</v>
      </c>
      <c r="Q71" s="46">
        <v>0</v>
      </c>
      <c r="R71" s="46">
        <v>0</v>
      </c>
      <c r="S71" s="74">
        <v>0</v>
      </c>
      <c r="U71" s="73">
        <v>-76.5</v>
      </c>
      <c r="V71" s="74">
        <v>84.89</v>
      </c>
      <c r="W71">
        <v>84.89</v>
      </c>
      <c r="X71">
        <v>0</v>
      </c>
      <c r="Y71">
        <v>-1.5</v>
      </c>
      <c r="Z71">
        <v>0</v>
      </c>
      <c r="AA71">
        <v>0</v>
      </c>
      <c r="AB71">
        <v>0</v>
      </c>
      <c r="AC71">
        <v>-75</v>
      </c>
    </row>
    <row r="72" spans="7:29">
      <c r="G72" t="s">
        <v>114</v>
      </c>
      <c r="H72" s="73">
        <v>101.29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-75</v>
      </c>
      <c r="Q72" s="46">
        <v>0</v>
      </c>
      <c r="R72" s="46">
        <v>0</v>
      </c>
      <c r="S72" s="74">
        <v>0</v>
      </c>
      <c r="U72" s="73">
        <v>-76.5</v>
      </c>
      <c r="V72" s="74">
        <v>101.29</v>
      </c>
      <c r="W72">
        <v>101.29</v>
      </c>
      <c r="X72">
        <v>0</v>
      </c>
      <c r="Y72">
        <v>-1.5</v>
      </c>
      <c r="Z72">
        <v>0</v>
      </c>
      <c r="AA72">
        <v>0</v>
      </c>
      <c r="AB72">
        <v>0</v>
      </c>
      <c r="AC72">
        <v>-75</v>
      </c>
    </row>
    <row r="73" spans="7:29">
      <c r="G73" t="s">
        <v>115</v>
      </c>
      <c r="H73" s="73">
        <v>86.82</v>
      </c>
      <c r="I73" s="46">
        <v>9.65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-75</v>
      </c>
      <c r="Q73" s="46">
        <v>0</v>
      </c>
      <c r="R73" s="46">
        <v>-1.7</v>
      </c>
      <c r="S73" s="74">
        <v>0</v>
      </c>
      <c r="U73" s="73">
        <v>-78.2</v>
      </c>
      <c r="V73" s="74">
        <v>96.47</v>
      </c>
      <c r="W73">
        <v>86.82</v>
      </c>
      <c r="X73">
        <v>9.65</v>
      </c>
      <c r="Y73">
        <v>-1.5</v>
      </c>
      <c r="Z73">
        <v>-1.7</v>
      </c>
      <c r="AA73">
        <v>0</v>
      </c>
      <c r="AB73">
        <v>0</v>
      </c>
      <c r="AC73">
        <v>-75</v>
      </c>
    </row>
    <row r="74" spans="7:29">
      <c r="G74" t="s">
        <v>116</v>
      </c>
      <c r="H74" s="73">
        <v>75.25</v>
      </c>
      <c r="I74" s="46">
        <v>19.29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-80</v>
      </c>
      <c r="Q74" s="46">
        <v>0</v>
      </c>
      <c r="R74" s="46">
        <v>-2</v>
      </c>
      <c r="S74" s="74">
        <v>0</v>
      </c>
      <c r="U74" s="73">
        <v>-83.5</v>
      </c>
      <c r="V74" s="74">
        <v>94.54</v>
      </c>
      <c r="W74">
        <v>75.25</v>
      </c>
      <c r="X74">
        <v>19.29</v>
      </c>
      <c r="Y74">
        <v>-1.5</v>
      </c>
      <c r="Z74">
        <v>-2</v>
      </c>
      <c r="AA74">
        <v>0</v>
      </c>
      <c r="AB74">
        <v>0</v>
      </c>
      <c r="AC74">
        <v>-80</v>
      </c>
    </row>
    <row r="75" spans="7:29">
      <c r="G75" t="s">
        <v>117</v>
      </c>
      <c r="H75" s="73">
        <v>40.520000000000003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-95</v>
      </c>
      <c r="Q75" s="46">
        <v>0</v>
      </c>
      <c r="R75" s="46">
        <v>-2.5</v>
      </c>
      <c r="S75" s="74">
        <v>0</v>
      </c>
      <c r="U75" s="73">
        <v>-99</v>
      </c>
      <c r="V75" s="74">
        <v>40.520000000000003</v>
      </c>
      <c r="W75">
        <v>40.520000000000003</v>
      </c>
      <c r="X75">
        <v>0</v>
      </c>
      <c r="Y75">
        <v>-1.5</v>
      </c>
      <c r="Z75">
        <v>-2.5</v>
      </c>
      <c r="AA75">
        <v>0</v>
      </c>
      <c r="AB75">
        <v>0</v>
      </c>
      <c r="AC75">
        <v>-95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-20</v>
      </c>
      <c r="P76" s="46">
        <v>-90</v>
      </c>
      <c r="Q76" s="46">
        <v>0</v>
      </c>
      <c r="R76" s="46">
        <v>-3.4</v>
      </c>
      <c r="S76" s="74">
        <v>0</v>
      </c>
      <c r="U76" s="73">
        <v>-114.9</v>
      </c>
      <c r="V76" s="74">
        <v>0</v>
      </c>
      <c r="W76">
        <v>0</v>
      </c>
      <c r="X76">
        <v>-20</v>
      </c>
      <c r="Y76">
        <v>-1.5</v>
      </c>
      <c r="Z76">
        <v>-3.4</v>
      </c>
      <c r="AA76">
        <v>0</v>
      </c>
      <c r="AB76">
        <v>0</v>
      </c>
      <c r="AC76">
        <v>-90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-9</v>
      </c>
      <c r="O77" s="46">
        <v>-27</v>
      </c>
      <c r="P77" s="46">
        <v>-50</v>
      </c>
      <c r="Q77" s="46">
        <v>0</v>
      </c>
      <c r="R77" s="46">
        <v>-3.3</v>
      </c>
      <c r="S77" s="74">
        <v>0</v>
      </c>
      <c r="U77" s="73">
        <v>-89.3</v>
      </c>
      <c r="V77" s="74">
        <v>0</v>
      </c>
      <c r="W77">
        <v>-9</v>
      </c>
      <c r="X77">
        <v>-27</v>
      </c>
      <c r="Y77">
        <v>0</v>
      </c>
      <c r="Z77">
        <v>-3.3</v>
      </c>
      <c r="AA77">
        <v>0</v>
      </c>
      <c r="AB77">
        <v>0</v>
      </c>
      <c r="AC77">
        <v>-50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-25</v>
      </c>
      <c r="P78" s="46">
        <v>-35</v>
      </c>
      <c r="Q78" s="46">
        <v>0</v>
      </c>
      <c r="R78" s="46">
        <v>-3</v>
      </c>
      <c r="S78" s="74">
        <v>0</v>
      </c>
      <c r="U78" s="73">
        <v>-63</v>
      </c>
      <c r="V78" s="74">
        <v>0</v>
      </c>
      <c r="W78">
        <v>0</v>
      </c>
      <c r="X78">
        <v>-25</v>
      </c>
      <c r="Y78">
        <v>0</v>
      </c>
      <c r="Z78">
        <v>-3</v>
      </c>
      <c r="AA78">
        <v>0</v>
      </c>
      <c r="AB78">
        <v>0</v>
      </c>
      <c r="AC78">
        <v>-35</v>
      </c>
    </row>
    <row r="79" spans="7:29">
      <c r="G79" t="s">
        <v>121</v>
      </c>
      <c r="H79" s="73">
        <v>19.29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-34</v>
      </c>
      <c r="P79" s="46">
        <v>-60</v>
      </c>
      <c r="Q79" s="46">
        <v>0</v>
      </c>
      <c r="R79" s="46">
        <v>-3</v>
      </c>
      <c r="S79" s="74">
        <v>0</v>
      </c>
      <c r="U79" s="73">
        <v>-97</v>
      </c>
      <c r="V79" s="74">
        <v>19.29</v>
      </c>
      <c r="W79">
        <v>19.29</v>
      </c>
      <c r="X79">
        <v>-34</v>
      </c>
      <c r="Y79">
        <v>0</v>
      </c>
      <c r="Z79">
        <v>-3</v>
      </c>
      <c r="AA79">
        <v>0</v>
      </c>
      <c r="AB79">
        <v>0</v>
      </c>
      <c r="AC79">
        <v>-60</v>
      </c>
    </row>
    <row r="80" spans="7:29">
      <c r="G80" t="s">
        <v>122</v>
      </c>
      <c r="H80" s="73">
        <v>20.260000000000002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-55</v>
      </c>
      <c r="Q80" s="46">
        <v>0</v>
      </c>
      <c r="R80" s="46">
        <v>-3</v>
      </c>
      <c r="S80" s="74">
        <v>0</v>
      </c>
      <c r="U80" s="73">
        <v>-58</v>
      </c>
      <c r="V80" s="74">
        <v>20.260000000000002</v>
      </c>
      <c r="W80">
        <v>20.260000000000002</v>
      </c>
      <c r="X80">
        <v>0</v>
      </c>
      <c r="Y80">
        <v>0</v>
      </c>
      <c r="Z80">
        <v>-3</v>
      </c>
      <c r="AA80">
        <v>0</v>
      </c>
      <c r="AB80">
        <v>0</v>
      </c>
      <c r="AC80">
        <v>-55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3.18</v>
      </c>
      <c r="N81" s="73">
        <v>0</v>
      </c>
      <c r="O81" s="46">
        <v>-79</v>
      </c>
      <c r="P81" s="46">
        <v>-55</v>
      </c>
      <c r="Q81" s="46">
        <v>0</v>
      </c>
      <c r="R81" s="46">
        <v>-3</v>
      </c>
      <c r="S81" s="74">
        <v>0</v>
      </c>
      <c r="U81" s="73">
        <v>-137</v>
      </c>
      <c r="V81" s="74">
        <v>3.18</v>
      </c>
      <c r="W81">
        <v>0</v>
      </c>
      <c r="X81">
        <v>-79</v>
      </c>
      <c r="Y81">
        <v>0</v>
      </c>
      <c r="Z81">
        <v>-3</v>
      </c>
      <c r="AA81">
        <v>0</v>
      </c>
      <c r="AB81">
        <v>3.18</v>
      </c>
      <c r="AC81">
        <v>-55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4.7300000000000004</v>
      </c>
      <c r="N82" s="73">
        <v>-16</v>
      </c>
      <c r="O82" s="46">
        <v>-68</v>
      </c>
      <c r="P82" s="46">
        <v>-50</v>
      </c>
      <c r="Q82" s="46">
        <v>0</v>
      </c>
      <c r="R82" s="46">
        <v>-3</v>
      </c>
      <c r="S82" s="74">
        <v>0</v>
      </c>
      <c r="U82" s="73">
        <v>-137</v>
      </c>
      <c r="V82" s="74">
        <v>4.7300000000000004</v>
      </c>
      <c r="W82">
        <v>-16</v>
      </c>
      <c r="X82">
        <v>-68</v>
      </c>
      <c r="Y82">
        <v>0</v>
      </c>
      <c r="Z82">
        <v>-3</v>
      </c>
      <c r="AA82">
        <v>0</v>
      </c>
      <c r="AB82">
        <v>4.7300000000000004</v>
      </c>
      <c r="AC82">
        <v>-50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</v>
      </c>
      <c r="N83" s="73">
        <v>0</v>
      </c>
      <c r="O83" s="46">
        <v>0</v>
      </c>
      <c r="P83" s="46">
        <v>-70</v>
      </c>
      <c r="Q83" s="46">
        <v>0</v>
      </c>
      <c r="R83" s="46">
        <v>-1</v>
      </c>
      <c r="S83" s="74">
        <v>0</v>
      </c>
      <c r="U83" s="73">
        <v>-71</v>
      </c>
      <c r="V83" s="74">
        <v>0.1</v>
      </c>
      <c r="W83">
        <v>0</v>
      </c>
      <c r="X83">
        <v>0</v>
      </c>
      <c r="Y83">
        <v>0</v>
      </c>
      <c r="Z83">
        <v>-1</v>
      </c>
      <c r="AA83">
        <v>0</v>
      </c>
      <c r="AB83">
        <v>0.1</v>
      </c>
      <c r="AC83">
        <v>-70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</v>
      </c>
      <c r="N84" s="73">
        <v>0</v>
      </c>
      <c r="O84" s="46">
        <v>0</v>
      </c>
      <c r="P84" s="46">
        <v>-65</v>
      </c>
      <c r="Q84" s="46">
        <v>0</v>
      </c>
      <c r="R84" s="46">
        <v>-1</v>
      </c>
      <c r="S84" s="74">
        <v>0</v>
      </c>
      <c r="U84" s="73">
        <v>-66</v>
      </c>
      <c r="V84" s="74">
        <v>0.1</v>
      </c>
      <c r="W84">
        <v>0</v>
      </c>
      <c r="X84">
        <v>0</v>
      </c>
      <c r="Y84">
        <v>0</v>
      </c>
      <c r="Z84">
        <v>-1</v>
      </c>
      <c r="AA84">
        <v>0</v>
      </c>
      <c r="AB84">
        <v>0.1</v>
      </c>
      <c r="AC84">
        <v>-65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</v>
      </c>
      <c r="N85" s="73">
        <v>-49</v>
      </c>
      <c r="O85" s="46">
        <v>-42</v>
      </c>
      <c r="P85" s="46">
        <v>-65</v>
      </c>
      <c r="Q85" s="46">
        <v>0</v>
      </c>
      <c r="R85" s="46">
        <v>-1.9</v>
      </c>
      <c r="S85" s="74">
        <v>0</v>
      </c>
      <c r="U85" s="73">
        <v>-157.9</v>
      </c>
      <c r="V85" s="74">
        <v>0.1</v>
      </c>
      <c r="W85">
        <v>-49</v>
      </c>
      <c r="X85">
        <v>-42</v>
      </c>
      <c r="Y85">
        <v>0</v>
      </c>
      <c r="Z85">
        <v>-1.9</v>
      </c>
      <c r="AA85">
        <v>0</v>
      </c>
      <c r="AB85">
        <v>0.1</v>
      </c>
      <c r="AC85">
        <v>-65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0.68</v>
      </c>
      <c r="N86" s="73">
        <v>-84</v>
      </c>
      <c r="O86" s="46">
        <v>-66</v>
      </c>
      <c r="P86" s="46">
        <v>-65</v>
      </c>
      <c r="Q86" s="46">
        <v>0</v>
      </c>
      <c r="R86" s="46">
        <v>-1.9</v>
      </c>
      <c r="S86" s="74">
        <v>0</v>
      </c>
      <c r="U86" s="73">
        <v>-216.9</v>
      </c>
      <c r="V86" s="74">
        <v>0.68</v>
      </c>
      <c r="W86">
        <v>-84</v>
      </c>
      <c r="X86">
        <v>-66</v>
      </c>
      <c r="Y86">
        <v>0</v>
      </c>
      <c r="Z86">
        <v>-1.9</v>
      </c>
      <c r="AA86">
        <v>0</v>
      </c>
      <c r="AB86">
        <v>0.68</v>
      </c>
      <c r="AC86">
        <v>-65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2.12</v>
      </c>
      <c r="N87" s="73">
        <v>-112</v>
      </c>
      <c r="O87" s="46">
        <v>0</v>
      </c>
      <c r="P87" s="46">
        <v>-60</v>
      </c>
      <c r="Q87" s="46">
        <v>0</v>
      </c>
      <c r="R87" s="46">
        <v>-0.9</v>
      </c>
      <c r="S87" s="74">
        <v>0</v>
      </c>
      <c r="U87" s="73">
        <v>-172.9</v>
      </c>
      <c r="V87" s="74">
        <v>2.12</v>
      </c>
      <c r="W87">
        <v>-112</v>
      </c>
      <c r="X87">
        <v>0</v>
      </c>
      <c r="Y87">
        <v>0</v>
      </c>
      <c r="Z87">
        <v>-0.9</v>
      </c>
      <c r="AA87">
        <v>0</v>
      </c>
      <c r="AB87">
        <v>2.12</v>
      </c>
      <c r="AC87">
        <v>-60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1.1399999999999999</v>
      </c>
      <c r="N88" s="73">
        <v>-105</v>
      </c>
      <c r="O88" s="46">
        <v>0</v>
      </c>
      <c r="P88" s="46">
        <v>-60</v>
      </c>
      <c r="Q88" s="46">
        <v>0</v>
      </c>
      <c r="R88" s="46">
        <v>-0.9</v>
      </c>
      <c r="S88" s="74">
        <v>0</v>
      </c>
      <c r="U88" s="73">
        <v>-165.9</v>
      </c>
      <c r="V88" s="74">
        <v>1.1399999999999999</v>
      </c>
      <c r="W88">
        <v>-105</v>
      </c>
      <c r="X88">
        <v>0</v>
      </c>
      <c r="Y88">
        <v>0</v>
      </c>
      <c r="Z88">
        <v>-0.9</v>
      </c>
      <c r="AA88">
        <v>0</v>
      </c>
      <c r="AB88">
        <v>1.1399999999999999</v>
      </c>
      <c r="AC88">
        <v>-60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2.35</v>
      </c>
      <c r="N89" s="73">
        <v>-75</v>
      </c>
      <c r="O89" s="46">
        <v>-30</v>
      </c>
      <c r="P89" s="46">
        <v>-65</v>
      </c>
      <c r="Q89" s="46">
        <v>0</v>
      </c>
      <c r="R89" s="46">
        <v>-1.7</v>
      </c>
      <c r="S89" s="74">
        <v>0</v>
      </c>
      <c r="U89" s="73">
        <v>-171.7</v>
      </c>
      <c r="V89" s="74">
        <v>2.35</v>
      </c>
      <c r="W89">
        <v>-75</v>
      </c>
      <c r="X89">
        <v>-30</v>
      </c>
      <c r="Y89">
        <v>0</v>
      </c>
      <c r="Z89">
        <v>-1.7</v>
      </c>
      <c r="AA89">
        <v>0</v>
      </c>
      <c r="AB89">
        <v>2.35</v>
      </c>
      <c r="AC89">
        <v>-65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1.1299999999999999</v>
      </c>
      <c r="N90" s="73">
        <v>-53</v>
      </c>
      <c r="O90" s="46">
        <v>-25</v>
      </c>
      <c r="P90" s="46">
        <v>-75</v>
      </c>
      <c r="Q90" s="46">
        <v>0</v>
      </c>
      <c r="R90" s="46">
        <v>-1.9</v>
      </c>
      <c r="S90" s="74">
        <v>0</v>
      </c>
      <c r="U90" s="73">
        <v>-154.9</v>
      </c>
      <c r="V90" s="74">
        <v>1.1299999999999999</v>
      </c>
      <c r="W90">
        <v>-53</v>
      </c>
      <c r="X90">
        <v>-25</v>
      </c>
      <c r="Y90">
        <v>0</v>
      </c>
      <c r="Z90">
        <v>-1.9</v>
      </c>
      <c r="AA90">
        <v>0</v>
      </c>
      <c r="AB90">
        <v>1.1299999999999999</v>
      </c>
      <c r="AC90">
        <v>-75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0.46</v>
      </c>
      <c r="N91" s="73">
        <v>-91</v>
      </c>
      <c r="O91" s="46">
        <v>-53</v>
      </c>
      <c r="P91" s="46">
        <v>-80</v>
      </c>
      <c r="Q91" s="46">
        <v>0</v>
      </c>
      <c r="R91" s="46">
        <v>-2.2000000000000002</v>
      </c>
      <c r="S91" s="74">
        <v>0</v>
      </c>
      <c r="U91" s="73">
        <v>-226.2</v>
      </c>
      <c r="V91" s="74">
        <v>0.46</v>
      </c>
      <c r="W91">
        <v>-91</v>
      </c>
      <c r="X91">
        <v>-53</v>
      </c>
      <c r="Y91">
        <v>0</v>
      </c>
      <c r="Z91">
        <v>-2.2000000000000002</v>
      </c>
      <c r="AA91">
        <v>0</v>
      </c>
      <c r="AB91">
        <v>0.46</v>
      </c>
      <c r="AC91">
        <v>-80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0.55000000000000004</v>
      </c>
      <c r="N92" s="73">
        <v>-88</v>
      </c>
      <c r="O92" s="46">
        <v>-67</v>
      </c>
      <c r="P92" s="46">
        <v>-75</v>
      </c>
      <c r="Q92" s="46">
        <v>0</v>
      </c>
      <c r="R92" s="46">
        <v>-2.5</v>
      </c>
      <c r="S92" s="74">
        <v>0</v>
      </c>
      <c r="U92" s="73">
        <v>-232.5</v>
      </c>
      <c r="V92" s="74">
        <v>0.55000000000000004</v>
      </c>
      <c r="W92">
        <v>-88</v>
      </c>
      <c r="X92">
        <v>-67</v>
      </c>
      <c r="Y92">
        <v>0</v>
      </c>
      <c r="Z92">
        <v>-2.5</v>
      </c>
      <c r="AA92">
        <v>0</v>
      </c>
      <c r="AB92">
        <v>0.55000000000000004</v>
      </c>
      <c r="AC92">
        <v>-75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0.83</v>
      </c>
      <c r="N93" s="73">
        <v>-109</v>
      </c>
      <c r="O93" s="46">
        <v>-74</v>
      </c>
      <c r="P93" s="46">
        <v>-70</v>
      </c>
      <c r="Q93" s="46">
        <v>0</v>
      </c>
      <c r="R93" s="46">
        <v>-2.9</v>
      </c>
      <c r="S93" s="74">
        <v>0</v>
      </c>
      <c r="U93" s="73">
        <v>-255.9</v>
      </c>
      <c r="V93" s="74">
        <v>0.83</v>
      </c>
      <c r="W93">
        <v>-109</v>
      </c>
      <c r="X93">
        <v>-74</v>
      </c>
      <c r="Y93">
        <v>0</v>
      </c>
      <c r="Z93">
        <v>-2.9</v>
      </c>
      <c r="AA93">
        <v>0</v>
      </c>
      <c r="AB93">
        <v>0.83</v>
      </c>
      <c r="AC93">
        <v>-70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0.06</v>
      </c>
      <c r="N94" s="73">
        <v>-89</v>
      </c>
      <c r="O94" s="46">
        <v>-81</v>
      </c>
      <c r="P94" s="46">
        <v>-65</v>
      </c>
      <c r="Q94" s="46">
        <v>0</v>
      </c>
      <c r="R94" s="46">
        <v>-3</v>
      </c>
      <c r="S94" s="74">
        <v>0</v>
      </c>
      <c r="U94" s="73">
        <v>-238</v>
      </c>
      <c r="V94" s="74">
        <v>0.06</v>
      </c>
      <c r="W94">
        <v>-89</v>
      </c>
      <c r="X94">
        <v>-81</v>
      </c>
      <c r="Y94">
        <v>0</v>
      </c>
      <c r="Z94">
        <v>-3</v>
      </c>
      <c r="AA94">
        <v>0</v>
      </c>
      <c r="AB94">
        <v>0.06</v>
      </c>
      <c r="AC94">
        <v>-65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</v>
      </c>
      <c r="N95" s="73">
        <v>-99</v>
      </c>
      <c r="O95" s="46">
        <v>-84</v>
      </c>
      <c r="P95" s="46">
        <v>-60</v>
      </c>
      <c r="Q95" s="46">
        <v>0</v>
      </c>
      <c r="R95" s="46">
        <v>-3.7</v>
      </c>
      <c r="S95" s="74">
        <v>0</v>
      </c>
      <c r="U95" s="73">
        <v>-246.7</v>
      </c>
      <c r="V95" s="74">
        <v>0.2</v>
      </c>
      <c r="W95">
        <v>-99</v>
      </c>
      <c r="X95">
        <v>-84</v>
      </c>
      <c r="Y95">
        <v>0</v>
      </c>
      <c r="Z95">
        <v>-3.7</v>
      </c>
      <c r="AA95">
        <v>0</v>
      </c>
      <c r="AB95">
        <v>0.2</v>
      </c>
      <c r="AC95">
        <v>-60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0.14000000000000001</v>
      </c>
      <c r="N96" s="73">
        <v>-71</v>
      </c>
      <c r="O96" s="46">
        <v>-65</v>
      </c>
      <c r="P96" s="46">
        <v>-45</v>
      </c>
      <c r="Q96" s="46">
        <v>0</v>
      </c>
      <c r="R96" s="46">
        <v>-4</v>
      </c>
      <c r="S96" s="74">
        <v>0</v>
      </c>
      <c r="U96" s="73">
        <v>-185</v>
      </c>
      <c r="V96" s="74">
        <v>0.14000000000000001</v>
      </c>
      <c r="W96">
        <v>-71</v>
      </c>
      <c r="X96">
        <v>-65</v>
      </c>
      <c r="Y96">
        <v>0</v>
      </c>
      <c r="Z96">
        <v>-4</v>
      </c>
      <c r="AA96">
        <v>0</v>
      </c>
      <c r="AB96">
        <v>0.14000000000000001</v>
      </c>
      <c r="AC96">
        <v>-45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0.03</v>
      </c>
      <c r="N97" s="73">
        <v>-79</v>
      </c>
      <c r="O97" s="46">
        <v>-70</v>
      </c>
      <c r="P97" s="46">
        <v>-75</v>
      </c>
      <c r="Q97" s="46">
        <v>0</v>
      </c>
      <c r="R97" s="46">
        <v>-4.2</v>
      </c>
      <c r="S97" s="74">
        <v>0</v>
      </c>
      <c r="U97" s="73">
        <v>-228.2</v>
      </c>
      <c r="V97" s="74">
        <v>0.03</v>
      </c>
      <c r="W97">
        <v>-79</v>
      </c>
      <c r="X97">
        <v>-70</v>
      </c>
      <c r="Y97">
        <v>0</v>
      </c>
      <c r="Z97">
        <v>-4.2</v>
      </c>
      <c r="AA97">
        <v>0</v>
      </c>
      <c r="AB97">
        <v>0.03</v>
      </c>
      <c r="AC97">
        <v>-75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0.16</v>
      </c>
      <c r="N98" s="73">
        <v>-87</v>
      </c>
      <c r="O98" s="46">
        <v>-70</v>
      </c>
      <c r="P98" s="46">
        <v>-80</v>
      </c>
      <c r="Q98" s="46">
        <v>0</v>
      </c>
      <c r="R98" s="46">
        <v>-4.8</v>
      </c>
      <c r="S98" s="74">
        <v>0</v>
      </c>
      <c r="U98" s="73">
        <v>-241.8</v>
      </c>
      <c r="V98" s="74">
        <v>0.16</v>
      </c>
      <c r="W98">
        <v>-87</v>
      </c>
      <c r="X98">
        <v>-70</v>
      </c>
      <c r="Y98">
        <v>0</v>
      </c>
      <c r="Z98">
        <v>-4.8</v>
      </c>
      <c r="AA98">
        <v>0</v>
      </c>
      <c r="AB98">
        <v>0.16</v>
      </c>
      <c r="AC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0.1994475</v>
      </c>
      <c r="I99" s="69">
        <f t="shared" ref="I99:BQ99" si="1">SUM(I3:I98)/4000</f>
        <v>7.2349999999999992E-3</v>
      </c>
      <c r="J99" s="69">
        <f t="shared" si="1"/>
        <v>0.12999249999999998</v>
      </c>
      <c r="K99" s="69">
        <f t="shared" si="1"/>
        <v>0.31162000000000012</v>
      </c>
      <c r="L99" s="69">
        <f t="shared" si="1"/>
        <v>2.2565000000000002E-2</v>
      </c>
      <c r="M99" s="69">
        <f t="shared" si="1"/>
        <v>4.6849999999999999E-3</v>
      </c>
      <c r="N99" s="68">
        <f t="shared" si="1"/>
        <v>-1.3167500000000001</v>
      </c>
      <c r="O99" s="69">
        <f t="shared" si="1"/>
        <v>-0.90625</v>
      </c>
      <c r="P99" s="69">
        <f t="shared" si="1"/>
        <v>-0.96199999999999997</v>
      </c>
      <c r="Q99" s="69">
        <f t="shared" si="1"/>
        <v>0</v>
      </c>
      <c r="R99" s="69">
        <f t="shared" si="1"/>
        <v>-2.7175000000000012E-2</v>
      </c>
      <c r="S99" s="70">
        <f t="shared" si="1"/>
        <v>0</v>
      </c>
      <c r="U99" s="68">
        <f t="shared" si="1"/>
        <v>-3.2384250000000003</v>
      </c>
      <c r="V99" s="70">
        <f t="shared" si="1"/>
        <v>0.67554499999999973</v>
      </c>
      <c r="W99">
        <f t="shared" si="1"/>
        <v>-1.1173024999999999</v>
      </c>
      <c r="X99">
        <f t="shared" si="1"/>
        <v>-0.89901500000000001</v>
      </c>
      <c r="Y99">
        <f t="shared" si="1"/>
        <v>-2.6249999999999999E-2</v>
      </c>
      <c r="Z99">
        <f t="shared" si="1"/>
        <v>-4.6099999999999978E-3</v>
      </c>
      <c r="AA99">
        <f t="shared" si="1"/>
        <v>0.31162000000000012</v>
      </c>
      <c r="AB99">
        <f t="shared" si="1"/>
        <v>4.6849999999999999E-3</v>
      </c>
      <c r="AC99">
        <f t="shared" si="1"/>
        <v>-0.8320074999999999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8" sqref="D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4" t="s">
        <v>224</v>
      </c>
      <c r="W2" s="28" t="s">
        <v>256</v>
      </c>
      <c r="X2" t="s">
        <v>566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0.08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566</v>
      </c>
      <c r="U3" s="73">
        <v>-2</v>
      </c>
      <c r="V3" s="74">
        <v>0.08</v>
      </c>
      <c r="W3">
        <v>0</v>
      </c>
      <c r="X3">
        <v>-2</v>
      </c>
      <c r="Y3">
        <v>0</v>
      </c>
      <c r="Z3">
        <v>0.08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19.29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19.29</v>
      </c>
      <c r="W14">
        <v>0</v>
      </c>
      <c r="X14">
        <v>-2</v>
      </c>
      <c r="Y14">
        <v>19.29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19.29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19.29</v>
      </c>
      <c r="W15">
        <v>0</v>
      </c>
      <c r="X15">
        <v>-2</v>
      </c>
      <c r="Y15">
        <v>19.29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19.29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19.29</v>
      </c>
      <c r="W16">
        <v>0</v>
      </c>
      <c r="X16">
        <v>-2</v>
      </c>
      <c r="Y16">
        <v>19.29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19.29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19.29</v>
      </c>
      <c r="W17">
        <v>0</v>
      </c>
      <c r="X17">
        <v>-2</v>
      </c>
      <c r="Y17">
        <v>19.29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19.29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19.29</v>
      </c>
      <c r="W18">
        <v>0</v>
      </c>
      <c r="X18">
        <v>0</v>
      </c>
      <c r="Y18">
        <v>19.29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19.29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19.29</v>
      </c>
      <c r="W19">
        <v>0</v>
      </c>
      <c r="X19">
        <v>0</v>
      </c>
      <c r="Y19">
        <v>19.29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9.65</v>
      </c>
      <c r="L20" s="46">
        <v>0</v>
      </c>
      <c r="M20" s="74">
        <v>1.93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11.58</v>
      </c>
      <c r="W20">
        <v>0</v>
      </c>
      <c r="X20">
        <v>0</v>
      </c>
      <c r="Y20">
        <v>9.65</v>
      </c>
      <c r="Z20">
        <v>1.93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9.65</v>
      </c>
      <c r="L21" s="46">
        <v>0</v>
      </c>
      <c r="M21" s="74">
        <v>1.06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10.71</v>
      </c>
      <c r="W21">
        <v>0</v>
      </c>
      <c r="X21">
        <v>0</v>
      </c>
      <c r="Y21">
        <v>9.65</v>
      </c>
      <c r="Z21">
        <v>1.06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9.64</v>
      </c>
      <c r="L22" s="46">
        <v>0</v>
      </c>
      <c r="M22" s="74">
        <v>2.0299999999999998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11.67</v>
      </c>
      <c r="W22">
        <v>0</v>
      </c>
      <c r="X22">
        <v>0</v>
      </c>
      <c r="Y22">
        <v>9.64</v>
      </c>
      <c r="Z22">
        <v>2.0299999999999998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9.64</v>
      </c>
      <c r="L23" s="46">
        <v>0</v>
      </c>
      <c r="M23" s="74">
        <v>0.39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10.029999999999999</v>
      </c>
      <c r="W23">
        <v>0</v>
      </c>
      <c r="X23">
        <v>0</v>
      </c>
      <c r="Y23">
        <v>9.64</v>
      </c>
      <c r="Z23">
        <v>0.39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9.64</v>
      </c>
      <c r="L24" s="46">
        <v>0</v>
      </c>
      <c r="M24" s="74">
        <v>6.37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16.010000000000002</v>
      </c>
      <c r="W24">
        <v>0</v>
      </c>
      <c r="X24">
        <v>0</v>
      </c>
      <c r="Y24">
        <v>9.64</v>
      </c>
      <c r="Z24">
        <v>6.37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9.65</v>
      </c>
      <c r="L25" s="46">
        <v>0</v>
      </c>
      <c r="M25" s="74">
        <v>6.46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16.11</v>
      </c>
      <c r="W25">
        <v>0</v>
      </c>
      <c r="X25">
        <v>0</v>
      </c>
      <c r="Y25">
        <v>9.65</v>
      </c>
      <c r="Z25">
        <v>6.46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9.65</v>
      </c>
      <c r="L26" s="46">
        <v>0</v>
      </c>
      <c r="M26" s="74">
        <v>8.9700000000000006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18.62</v>
      </c>
      <c r="W26">
        <v>0</v>
      </c>
      <c r="X26">
        <v>0</v>
      </c>
      <c r="Y26">
        <v>9.65</v>
      </c>
      <c r="Z26">
        <v>8.9700000000000006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6.08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6.08</v>
      </c>
      <c r="W27">
        <v>0</v>
      </c>
      <c r="X27">
        <v>0</v>
      </c>
      <c r="Y27">
        <v>0</v>
      </c>
      <c r="Z27">
        <v>6.08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5.88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5.88</v>
      </c>
      <c r="W28">
        <v>0</v>
      </c>
      <c r="X28">
        <v>0</v>
      </c>
      <c r="Y28">
        <v>0</v>
      </c>
      <c r="Z28">
        <v>5.88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5.6</v>
      </c>
      <c r="W29">
        <v>0</v>
      </c>
      <c r="X29">
        <v>0</v>
      </c>
      <c r="Y29">
        <v>0</v>
      </c>
      <c r="Z29">
        <v>5.6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2.6</v>
      </c>
      <c r="W30">
        <v>0</v>
      </c>
      <c r="X30">
        <v>0</v>
      </c>
      <c r="Y30">
        <v>0</v>
      </c>
      <c r="Z30">
        <v>2.6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9.65</v>
      </c>
      <c r="L35" s="46">
        <v>0</v>
      </c>
      <c r="M35" s="74">
        <v>4.24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13.89</v>
      </c>
      <c r="W35">
        <v>0</v>
      </c>
      <c r="X35">
        <v>0</v>
      </c>
      <c r="Y35">
        <v>9.65</v>
      </c>
      <c r="Z35">
        <v>4.24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9.64</v>
      </c>
      <c r="L36" s="46">
        <v>0</v>
      </c>
      <c r="M36" s="74">
        <v>4.4400000000000004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14.08</v>
      </c>
      <c r="W36">
        <v>0</v>
      </c>
      <c r="X36">
        <v>0</v>
      </c>
      <c r="Y36">
        <v>9.64</v>
      </c>
      <c r="Z36">
        <v>4.4400000000000004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28.94</v>
      </c>
      <c r="L37" s="46">
        <v>0</v>
      </c>
      <c r="M37" s="74">
        <v>6.56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35.5</v>
      </c>
      <c r="W37">
        <v>0</v>
      </c>
      <c r="X37">
        <v>0</v>
      </c>
      <c r="Y37">
        <v>28.94</v>
      </c>
      <c r="Z37">
        <v>6.56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38.58</v>
      </c>
      <c r="L38" s="46">
        <v>0</v>
      </c>
      <c r="M38" s="74">
        <v>5.31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43.89</v>
      </c>
      <c r="W38">
        <v>0</v>
      </c>
      <c r="X38">
        <v>0</v>
      </c>
      <c r="Y38">
        <v>38.58</v>
      </c>
      <c r="Z38">
        <v>5.31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9.64</v>
      </c>
      <c r="L39" s="46">
        <v>0</v>
      </c>
      <c r="M39" s="74">
        <v>7.72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17.36</v>
      </c>
      <c r="W39">
        <v>0</v>
      </c>
      <c r="X39">
        <v>0</v>
      </c>
      <c r="Y39">
        <v>9.64</v>
      </c>
      <c r="Z39">
        <v>7.72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19.3</v>
      </c>
      <c r="L40" s="46">
        <v>0</v>
      </c>
      <c r="M40" s="74">
        <v>3.76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23.06</v>
      </c>
      <c r="W40">
        <v>0</v>
      </c>
      <c r="X40">
        <v>0</v>
      </c>
      <c r="Y40">
        <v>19.3</v>
      </c>
      <c r="Z40">
        <v>3.76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33.76</v>
      </c>
      <c r="L41" s="46">
        <v>0</v>
      </c>
      <c r="M41" s="74">
        <v>5.0199999999999996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38.78</v>
      </c>
      <c r="W41">
        <v>0</v>
      </c>
      <c r="X41">
        <v>0</v>
      </c>
      <c r="Y41">
        <v>33.76</v>
      </c>
      <c r="Z41">
        <v>5.0199999999999996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48.23</v>
      </c>
      <c r="L42" s="46">
        <v>0</v>
      </c>
      <c r="M42" s="74">
        <v>1.45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49.68</v>
      </c>
      <c r="W42">
        <v>0</v>
      </c>
      <c r="X42">
        <v>0</v>
      </c>
      <c r="Y42">
        <v>48.23</v>
      </c>
      <c r="Z42">
        <v>1.45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47.27</v>
      </c>
      <c r="L43" s="46">
        <v>0</v>
      </c>
      <c r="M43" s="74">
        <v>0.87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48.14</v>
      </c>
      <c r="W43">
        <v>0</v>
      </c>
      <c r="X43">
        <v>0</v>
      </c>
      <c r="Y43">
        <v>47.27</v>
      </c>
      <c r="Z43">
        <v>0.87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55.95</v>
      </c>
      <c r="L44" s="46">
        <v>0</v>
      </c>
      <c r="M44" s="74">
        <v>2.7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58.65</v>
      </c>
      <c r="W44">
        <v>0</v>
      </c>
      <c r="X44">
        <v>0</v>
      </c>
      <c r="Y44">
        <v>55.95</v>
      </c>
      <c r="Z44">
        <v>2.7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67.52</v>
      </c>
      <c r="L45" s="46">
        <v>0</v>
      </c>
      <c r="M45" s="74">
        <v>0.39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67.91</v>
      </c>
      <c r="W45">
        <v>0</v>
      </c>
      <c r="X45">
        <v>0</v>
      </c>
      <c r="Y45">
        <v>67.52</v>
      </c>
      <c r="Z45">
        <v>0.39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71.39</v>
      </c>
      <c r="L46" s="46">
        <v>0</v>
      </c>
      <c r="M46" s="74">
        <v>2.8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74.19</v>
      </c>
      <c r="W46">
        <v>0</v>
      </c>
      <c r="X46">
        <v>0</v>
      </c>
      <c r="Y46">
        <v>71.39</v>
      </c>
      <c r="Z46">
        <v>2.8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74.28</v>
      </c>
      <c r="L47" s="46">
        <v>0</v>
      </c>
      <c r="M47" s="74">
        <v>2.3199999999999998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76.599999999999994</v>
      </c>
      <c r="W47">
        <v>0</v>
      </c>
      <c r="X47">
        <v>0</v>
      </c>
      <c r="Y47">
        <v>74.28</v>
      </c>
      <c r="Z47">
        <v>2.3199999999999998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76.209999999999994</v>
      </c>
      <c r="L48" s="46">
        <v>0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76.31</v>
      </c>
      <c r="W48">
        <v>0</v>
      </c>
      <c r="X48">
        <v>0</v>
      </c>
      <c r="Y48">
        <v>76.209999999999994</v>
      </c>
      <c r="Z48">
        <v>0.1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77.180000000000007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77.180000000000007</v>
      </c>
      <c r="W49">
        <v>0</v>
      </c>
      <c r="X49">
        <v>0</v>
      </c>
      <c r="Y49">
        <v>77.180000000000007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78.14</v>
      </c>
      <c r="L50" s="46">
        <v>0</v>
      </c>
      <c r="M50" s="74">
        <v>3.09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81.23</v>
      </c>
      <c r="W50">
        <v>0</v>
      </c>
      <c r="X50">
        <v>0</v>
      </c>
      <c r="Y50">
        <v>78.14</v>
      </c>
      <c r="Z50">
        <v>3.09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80.069999999999993</v>
      </c>
      <c r="L51" s="46">
        <v>0</v>
      </c>
      <c r="M51" s="74">
        <v>3.47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83.54</v>
      </c>
      <c r="W51">
        <v>0</v>
      </c>
      <c r="X51">
        <v>0</v>
      </c>
      <c r="Y51">
        <v>80.069999999999993</v>
      </c>
      <c r="Z51">
        <v>3.47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80.069999999999993</v>
      </c>
      <c r="L52" s="46">
        <v>0</v>
      </c>
      <c r="M52" s="74">
        <v>3.18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83.25</v>
      </c>
      <c r="W52">
        <v>0</v>
      </c>
      <c r="X52">
        <v>0</v>
      </c>
      <c r="Y52">
        <v>80.069999999999993</v>
      </c>
      <c r="Z52">
        <v>3.18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81.040000000000006</v>
      </c>
      <c r="L53" s="46">
        <v>0</v>
      </c>
      <c r="M53" s="74">
        <v>4.63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85.67</v>
      </c>
      <c r="W53">
        <v>0</v>
      </c>
      <c r="X53">
        <v>0</v>
      </c>
      <c r="Y53">
        <v>81.040000000000006</v>
      </c>
      <c r="Z53">
        <v>4.63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82.96</v>
      </c>
      <c r="L54" s="46">
        <v>0</v>
      </c>
      <c r="M54" s="74">
        <v>4.7300000000000004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87.69</v>
      </c>
      <c r="W54">
        <v>0</v>
      </c>
      <c r="X54">
        <v>0</v>
      </c>
      <c r="Y54">
        <v>82.96</v>
      </c>
      <c r="Z54">
        <v>4.7300000000000004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83.93</v>
      </c>
      <c r="L55" s="46">
        <v>0</v>
      </c>
      <c r="M55" s="74">
        <v>2.6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86.53</v>
      </c>
      <c r="W55">
        <v>0</v>
      </c>
      <c r="X55">
        <v>0</v>
      </c>
      <c r="Y55">
        <v>83.93</v>
      </c>
      <c r="Z55">
        <v>2.6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82</v>
      </c>
      <c r="L56" s="46">
        <v>0</v>
      </c>
      <c r="M56" s="74">
        <v>3.57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85.57</v>
      </c>
      <c r="W56">
        <v>0</v>
      </c>
      <c r="X56">
        <v>0</v>
      </c>
      <c r="Y56">
        <v>82</v>
      </c>
      <c r="Z56">
        <v>3.57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81.040000000000006</v>
      </c>
      <c r="L57" s="46">
        <v>0</v>
      </c>
      <c r="M57" s="74">
        <v>4.05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85.09</v>
      </c>
      <c r="W57">
        <v>0</v>
      </c>
      <c r="X57">
        <v>0</v>
      </c>
      <c r="Y57">
        <v>81.040000000000006</v>
      </c>
      <c r="Z57">
        <v>4.05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81.03</v>
      </c>
      <c r="L58" s="46">
        <v>0</v>
      </c>
      <c r="M58" s="74">
        <v>5.79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86.82</v>
      </c>
      <c r="W58">
        <v>0</v>
      </c>
      <c r="X58">
        <v>0</v>
      </c>
      <c r="Y58">
        <v>81.03</v>
      </c>
      <c r="Z58">
        <v>5.79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82</v>
      </c>
      <c r="L59" s="46">
        <v>0</v>
      </c>
      <c r="M59" s="74">
        <v>4.05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86.05</v>
      </c>
      <c r="W59">
        <v>0</v>
      </c>
      <c r="X59">
        <v>0</v>
      </c>
      <c r="Y59">
        <v>82</v>
      </c>
      <c r="Z59">
        <v>4.05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82.95</v>
      </c>
      <c r="L60" s="46">
        <v>0</v>
      </c>
      <c r="M60" s="74">
        <v>5.31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88.26</v>
      </c>
      <c r="W60">
        <v>0</v>
      </c>
      <c r="X60">
        <v>0</v>
      </c>
      <c r="Y60">
        <v>82.95</v>
      </c>
      <c r="Z60">
        <v>5.31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85.86</v>
      </c>
      <c r="L61" s="46">
        <v>0</v>
      </c>
      <c r="M61" s="74">
        <v>5.88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91.74</v>
      </c>
      <c r="W61">
        <v>0</v>
      </c>
      <c r="X61">
        <v>0</v>
      </c>
      <c r="Y61">
        <v>85.86</v>
      </c>
      <c r="Z61">
        <v>5.88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84.89</v>
      </c>
      <c r="L62" s="46">
        <v>0</v>
      </c>
      <c r="M62" s="74">
        <v>4.92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89.81</v>
      </c>
      <c r="W62">
        <v>0</v>
      </c>
      <c r="X62">
        <v>0</v>
      </c>
      <c r="Y62">
        <v>84.89</v>
      </c>
      <c r="Z62">
        <v>4.92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84.89</v>
      </c>
      <c r="L63" s="46">
        <v>0</v>
      </c>
      <c r="M63" s="74">
        <v>4.1500000000000004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89.04</v>
      </c>
      <c r="W63">
        <v>0</v>
      </c>
      <c r="X63">
        <v>0</v>
      </c>
      <c r="Y63">
        <v>84.89</v>
      </c>
      <c r="Z63">
        <v>4.1500000000000004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84.9</v>
      </c>
      <c r="L64" s="46">
        <v>0</v>
      </c>
      <c r="M64" s="74">
        <v>3.76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88.66</v>
      </c>
      <c r="W64">
        <v>0</v>
      </c>
      <c r="X64">
        <v>0</v>
      </c>
      <c r="Y64">
        <v>84.9</v>
      </c>
      <c r="Z64">
        <v>3.76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83.93</v>
      </c>
      <c r="L65" s="46">
        <v>0</v>
      </c>
      <c r="M65" s="74">
        <v>3.28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87.21</v>
      </c>
      <c r="W65">
        <v>0</v>
      </c>
      <c r="X65">
        <v>0</v>
      </c>
      <c r="Y65">
        <v>83.93</v>
      </c>
      <c r="Z65">
        <v>3.28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82.97</v>
      </c>
      <c r="L66" s="46">
        <v>0</v>
      </c>
      <c r="M66" s="74">
        <v>2.6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85.57</v>
      </c>
      <c r="W66">
        <v>0</v>
      </c>
      <c r="X66">
        <v>0</v>
      </c>
      <c r="Y66">
        <v>82.97</v>
      </c>
      <c r="Z66">
        <v>2.6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81.03</v>
      </c>
      <c r="L67" s="46">
        <v>0</v>
      </c>
      <c r="M67" s="74">
        <v>2.0299999999999998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83.06</v>
      </c>
      <c r="W67">
        <v>0</v>
      </c>
      <c r="X67">
        <v>0</v>
      </c>
      <c r="Y67">
        <v>81.03</v>
      </c>
      <c r="Z67">
        <v>2.0299999999999998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74.28</v>
      </c>
      <c r="L68" s="46">
        <v>0</v>
      </c>
      <c r="M68" s="74">
        <v>4.7300000000000004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79.010000000000005</v>
      </c>
      <c r="W68">
        <v>0</v>
      </c>
      <c r="X68">
        <v>0</v>
      </c>
      <c r="Y68">
        <v>74.28</v>
      </c>
      <c r="Z68">
        <v>4.7300000000000004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69.45</v>
      </c>
      <c r="L69" s="46">
        <v>0</v>
      </c>
      <c r="M69" s="74">
        <v>6.66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76.11</v>
      </c>
      <c r="W69">
        <v>0</v>
      </c>
      <c r="X69">
        <v>0</v>
      </c>
      <c r="Y69">
        <v>69.45</v>
      </c>
      <c r="Z69">
        <v>6.66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66.56</v>
      </c>
      <c r="L70" s="46">
        <v>0</v>
      </c>
      <c r="M70" s="74">
        <v>4.63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71.19</v>
      </c>
      <c r="W70">
        <v>0</v>
      </c>
      <c r="X70">
        <v>0</v>
      </c>
      <c r="Y70">
        <v>66.56</v>
      </c>
      <c r="Z70">
        <v>4.63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105.15</v>
      </c>
      <c r="L71" s="46">
        <v>0</v>
      </c>
      <c r="M71" s="74">
        <v>7.43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112.58</v>
      </c>
      <c r="W71">
        <v>0</v>
      </c>
      <c r="X71">
        <v>0</v>
      </c>
      <c r="Y71">
        <v>105.15</v>
      </c>
      <c r="Z71">
        <v>7.43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96.47</v>
      </c>
      <c r="L72" s="46">
        <v>0</v>
      </c>
      <c r="M72" s="74">
        <v>6.08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102.55</v>
      </c>
      <c r="W72">
        <v>0</v>
      </c>
      <c r="X72">
        <v>0</v>
      </c>
      <c r="Y72">
        <v>96.47</v>
      </c>
      <c r="Z72">
        <v>6.08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78.14</v>
      </c>
      <c r="L73" s="46">
        <v>0</v>
      </c>
      <c r="M73" s="74">
        <v>7.04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85.18</v>
      </c>
      <c r="W73">
        <v>0</v>
      </c>
      <c r="X73">
        <v>0</v>
      </c>
      <c r="Y73">
        <v>78.14</v>
      </c>
      <c r="Z73">
        <v>7.04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60.77</v>
      </c>
      <c r="L74" s="46">
        <v>0</v>
      </c>
      <c r="M74" s="74">
        <v>5.5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66.27</v>
      </c>
      <c r="W74">
        <v>0</v>
      </c>
      <c r="X74">
        <v>0</v>
      </c>
      <c r="Y74">
        <v>60.77</v>
      </c>
      <c r="Z74">
        <v>5.5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53.06</v>
      </c>
      <c r="L75" s="46">
        <v>0</v>
      </c>
      <c r="M75" s="74">
        <v>9.4499999999999993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62.51</v>
      </c>
      <c r="W75">
        <v>0</v>
      </c>
      <c r="X75">
        <v>0</v>
      </c>
      <c r="Y75">
        <v>53.06</v>
      </c>
      <c r="Z75">
        <v>9.4499999999999993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35.700000000000003</v>
      </c>
      <c r="L76" s="46">
        <v>0</v>
      </c>
      <c r="M76" s="74">
        <v>5.98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41.68</v>
      </c>
      <c r="W76">
        <v>0</v>
      </c>
      <c r="X76">
        <v>0</v>
      </c>
      <c r="Y76">
        <v>35.700000000000003</v>
      </c>
      <c r="Z76">
        <v>5.98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19.3</v>
      </c>
      <c r="L77" s="46">
        <v>0</v>
      </c>
      <c r="M77" s="74">
        <v>4.03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23.33</v>
      </c>
      <c r="W77">
        <v>0</v>
      </c>
      <c r="X77">
        <v>-2</v>
      </c>
      <c r="Y77">
        <v>19.3</v>
      </c>
      <c r="Z77">
        <v>4.03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9.65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9.65</v>
      </c>
      <c r="W78">
        <v>0</v>
      </c>
      <c r="X78">
        <v>-2</v>
      </c>
      <c r="Y78">
        <v>9.65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9.65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9.65</v>
      </c>
      <c r="W79">
        <v>0</v>
      </c>
      <c r="X79">
        <v>-2</v>
      </c>
      <c r="Y79">
        <v>9.65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4.9400000000000004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4.9400000000000004</v>
      </c>
      <c r="W83">
        <v>0</v>
      </c>
      <c r="X83">
        <v>-2</v>
      </c>
      <c r="Y83">
        <v>0</v>
      </c>
      <c r="Z83">
        <v>4.9400000000000004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6.09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6.09</v>
      </c>
      <c r="W84">
        <v>0</v>
      </c>
      <c r="X84">
        <v>-2</v>
      </c>
      <c r="Y84">
        <v>0</v>
      </c>
      <c r="Z84">
        <v>6.09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3.99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3.99</v>
      </c>
      <c r="W85">
        <v>0</v>
      </c>
      <c r="X85">
        <v>-2</v>
      </c>
      <c r="Y85">
        <v>0</v>
      </c>
      <c r="Z85">
        <v>3.99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2.64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2.64</v>
      </c>
      <c r="W86">
        <v>0</v>
      </c>
      <c r="X86">
        <v>-2</v>
      </c>
      <c r="Y86">
        <v>0</v>
      </c>
      <c r="Z86">
        <v>2.64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0.14000000000000001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0.14000000000000001</v>
      </c>
      <c r="W87">
        <v>0</v>
      </c>
      <c r="X87">
        <v>-2</v>
      </c>
      <c r="Y87">
        <v>0</v>
      </c>
      <c r="Z87">
        <v>0.14000000000000001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7.0000000000000007E-2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7.0000000000000007E-2</v>
      </c>
      <c r="W88">
        <v>0</v>
      </c>
      <c r="X88">
        <v>-2</v>
      </c>
      <c r="Y88">
        <v>0</v>
      </c>
      <c r="Z88">
        <v>7.0000000000000007E-2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0.32</v>
      </c>
      <c r="W89">
        <v>0</v>
      </c>
      <c r="X89">
        <v>-2</v>
      </c>
      <c r="Y89">
        <v>0</v>
      </c>
      <c r="Z89">
        <v>0.32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0.31</v>
      </c>
      <c r="W90">
        <v>0</v>
      </c>
      <c r="X90">
        <v>-2</v>
      </c>
      <c r="Y90">
        <v>0</v>
      </c>
      <c r="Z90">
        <v>0.31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0.09</v>
      </c>
      <c r="W91">
        <v>0</v>
      </c>
      <c r="X91">
        <v>-2</v>
      </c>
      <c r="Y91">
        <v>0</v>
      </c>
      <c r="Z91">
        <v>0.09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0.14000000000000001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0.14000000000000001</v>
      </c>
      <c r="W92">
        <v>0</v>
      </c>
      <c r="X92">
        <v>-2</v>
      </c>
      <c r="Y92">
        <v>0</v>
      </c>
      <c r="Z92">
        <v>0.14000000000000001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0.21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0.21</v>
      </c>
      <c r="W93">
        <v>0</v>
      </c>
      <c r="X93">
        <v>-2</v>
      </c>
      <c r="Y93">
        <v>0</v>
      </c>
      <c r="Z93">
        <v>0.21</v>
      </c>
    </row>
    <row r="94" spans="7:26">
      <c r="G94" t="s">
        <v>136</v>
      </c>
      <c r="H94" s="73">
        <v>3.66</v>
      </c>
      <c r="I94" s="46">
        <v>0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3.69</v>
      </c>
      <c r="W94">
        <v>3.66</v>
      </c>
      <c r="X94">
        <v>-2</v>
      </c>
      <c r="Y94">
        <v>0</v>
      </c>
      <c r="Z94">
        <v>0.03</v>
      </c>
    </row>
    <row r="95" spans="7:26">
      <c r="G95" t="s">
        <v>137</v>
      </c>
      <c r="H95" s="73">
        <v>5.7</v>
      </c>
      <c r="I95" s="46">
        <v>0</v>
      </c>
      <c r="J95" s="46">
        <v>0</v>
      </c>
      <c r="K95" s="46">
        <v>0</v>
      </c>
      <c r="L95" s="46">
        <v>0</v>
      </c>
      <c r="M95" s="74">
        <v>0.08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5.78</v>
      </c>
      <c r="W95">
        <v>5.7</v>
      </c>
      <c r="X95">
        <v>-2</v>
      </c>
      <c r="Y95">
        <v>0</v>
      </c>
      <c r="Z95">
        <v>0.08</v>
      </c>
    </row>
    <row r="96" spans="7:26">
      <c r="G96" t="s">
        <v>138</v>
      </c>
      <c r="H96" s="73">
        <v>10.23</v>
      </c>
      <c r="I96" s="46">
        <v>0</v>
      </c>
      <c r="J96" s="46">
        <v>0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10.27</v>
      </c>
      <c r="W96">
        <v>10.23</v>
      </c>
      <c r="X96">
        <v>-2</v>
      </c>
      <c r="Y96">
        <v>0</v>
      </c>
      <c r="Z96">
        <v>0.04</v>
      </c>
    </row>
    <row r="97" spans="1:83">
      <c r="G97" t="s">
        <v>139</v>
      </c>
      <c r="H97" s="73">
        <v>14.98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14.99</v>
      </c>
      <c r="W97">
        <v>14.98</v>
      </c>
      <c r="X97">
        <v>-2</v>
      </c>
      <c r="Y97">
        <v>0</v>
      </c>
      <c r="Z97">
        <v>0.01</v>
      </c>
    </row>
    <row r="98" spans="1:83">
      <c r="G98" t="s">
        <v>140</v>
      </c>
      <c r="H98" s="73">
        <v>13.76</v>
      </c>
      <c r="I98" s="46">
        <v>0</v>
      </c>
      <c r="J98" s="46">
        <v>0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13.8</v>
      </c>
      <c r="W98">
        <v>13.76</v>
      </c>
      <c r="X98">
        <v>-2</v>
      </c>
      <c r="Y98">
        <v>0</v>
      </c>
      <c r="Z98">
        <v>0.04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1.2082499999999999E-2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0.75317000000000001</v>
      </c>
      <c r="L99" s="69">
        <f t="shared" si="1"/>
        <v>0</v>
      </c>
      <c r="M99" s="69">
        <f t="shared" si="1"/>
        <v>6.1722499999999972E-2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-1.8499999999999999E-2</v>
      </c>
      <c r="V99" s="70">
        <f t="shared" si="1"/>
        <v>0.82697500000000013</v>
      </c>
      <c r="W99">
        <f t="shared" si="1"/>
        <v>1.2082499999999999E-2</v>
      </c>
      <c r="X99">
        <f t="shared" si="1"/>
        <v>-1.8499999999999999E-2</v>
      </c>
      <c r="Y99">
        <f t="shared" si="1"/>
        <v>0.75317000000000001</v>
      </c>
      <c r="Z99">
        <f t="shared" si="1"/>
        <v>6.1722499999999972E-2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11.218508</v>
      </c>
      <c r="E3">
        <f>GT_NG!P3</f>
        <v>14.111600237953597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136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1060.5800556738748</v>
      </c>
      <c r="P3" s="36">
        <v>118.30548314435156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60.34</v>
      </c>
      <c r="U3" s="37">
        <f>SUMPRODUCT(LTA!J3:AN3,LTA!J$102:AN$102,LTA!J$103:AN$103)</f>
        <v>87.28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108.54</v>
      </c>
      <c r="AB3" s="75">
        <f>-STOA!N3</f>
        <v>0</v>
      </c>
      <c r="AC3">
        <f>SUMIF(B3:AB3,"&gt;0")*$AC$2-SUMIF(B3:AB3,"&lt;0")*($AC$2/(1-$AC$2))+SUMIF(AI3:AR3,"&gt;0")*$AC$2-SUMIF(AI3:AR3,"&lt;0")*($AC$2/(1-$AC$2))</f>
        <v>14.961416360010251</v>
      </c>
      <c r="AD3">
        <f>SUM(B3:AB3,AI3:AV3)-AC3</f>
        <v>1693.8546172012095</v>
      </c>
      <c r="AE3">
        <f>'IDT-1'!B3</f>
        <v>109</v>
      </c>
      <c r="AF3" s="24"/>
      <c r="AG3">
        <f>SUM(AD3:AF3)</f>
        <v>1802.8546172012095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11.218508</v>
      </c>
      <c r="E4">
        <f>GT_NG!P4</f>
        <v>14.111600237953597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136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1059.5614895935175</v>
      </c>
      <c r="P4" s="36">
        <v>118.30548314435156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59.989999999999995</v>
      </c>
      <c r="U4" s="37">
        <f>SUMPRODUCT(LTA!J4:AN4,LTA!J$102:AN$102,LTA!J$103:AN$103)</f>
        <v>87.78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108.54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14.886351143136139</v>
      </c>
      <c r="AD4">
        <f t="shared" ref="AD4:AD67" si="1">SUM(B4:AB4,AI4:AV4)-AC4</f>
        <v>1701.0611163377264</v>
      </c>
      <c r="AE4">
        <f>'IDT-1'!B4</f>
        <v>75</v>
      </c>
      <c r="AF4" s="24"/>
      <c r="AG4">
        <f t="shared" ref="AG4:AG67" si="2">SUM(AD4:AF4)</f>
        <v>1776.0611163377264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-28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11.218508</v>
      </c>
      <c r="E5">
        <f>GT_NG!P5</f>
        <v>14.111600237953597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132.60536425924633</v>
      </c>
      <c r="J5">
        <f>Bawana_RLNG!P5</f>
        <v>0</v>
      </c>
      <c r="K5">
        <f>Bawana_Spot!P5</f>
        <v>136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1059.5614895935175</v>
      </c>
      <c r="P5" s="36">
        <v>118.30548314435156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58.989999999999995</v>
      </c>
      <c r="U5" s="37">
        <f>SUMPRODUCT(LTA!J5:AN5,LTA!J$102:AN$102,LTA!J$103:AN$103)</f>
        <v>83.28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108.54</v>
      </c>
      <c r="AB5" s="75">
        <f>-STOA!N5</f>
        <v>0</v>
      </c>
      <c r="AC5">
        <f t="shared" si="0"/>
        <v>15.219633219972645</v>
      </c>
      <c r="AD5">
        <f t="shared" si="1"/>
        <v>1710.2772046136483</v>
      </c>
      <c r="AE5">
        <f>'IDT-1'!B5</f>
        <v>49</v>
      </c>
      <c r="AF5" s="24"/>
      <c r="AG5">
        <f t="shared" si="2"/>
        <v>1759.2772046136483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-43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11.218508</v>
      </c>
      <c r="E6">
        <f>GT_NG!P6</f>
        <v>14.111600237953597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132.60536425924633</v>
      </c>
      <c r="J6">
        <f>Bawana_RLNG!P6</f>
        <v>0</v>
      </c>
      <c r="K6">
        <f>Bawana_Spot!P6</f>
        <v>136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1059.5614895935175</v>
      </c>
      <c r="P6" s="36">
        <v>118.30548314435156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59</v>
      </c>
      <c r="U6" s="37">
        <f>SUMPRODUCT(LTA!J6:AN6,LTA!J$102:AN$102,LTA!J$103:AN$103)</f>
        <v>82.78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108.54</v>
      </c>
      <c r="AB6" s="75">
        <f>-STOA!N6</f>
        <v>0</v>
      </c>
      <c r="AC6">
        <f t="shared" si="0"/>
        <v>15.215517219972645</v>
      </c>
      <c r="AD6">
        <f t="shared" si="1"/>
        <v>1709.7913206136482</v>
      </c>
      <c r="AE6">
        <f>'IDT-1'!B6</f>
        <v>25</v>
      </c>
      <c r="AF6" s="24"/>
      <c r="AG6">
        <f t="shared" si="2"/>
        <v>1734.7913206136482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11.218508</v>
      </c>
      <c r="E7">
        <f>GT_NG!P7</f>
        <v>14.111600237953597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132.60999999999999</v>
      </c>
      <c r="J7">
        <f>Bawana_RLNG!P7</f>
        <v>0</v>
      </c>
      <c r="K7">
        <f>Bawana_Spot!P7</f>
        <v>136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993.21545832968752</v>
      </c>
      <c r="P7" s="36">
        <v>118.30548314435156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58.67</v>
      </c>
      <c r="U7" s="37">
        <f>SUMPRODUCT(LTA!J7:AN7,LTA!J$102:AN$102,LTA!J$103:AN$103)</f>
        <v>82.78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108.54</v>
      </c>
      <c r="AB7" s="75">
        <f>-STOA!N7</f>
        <v>0</v>
      </c>
      <c r="AC7">
        <f t="shared" si="0"/>
        <v>14.347917715408572</v>
      </c>
      <c r="AD7">
        <f t="shared" si="1"/>
        <v>1693.7375245951359</v>
      </c>
      <c r="AE7">
        <f>'IDT-1'!B7</f>
        <v>0</v>
      </c>
      <c r="AF7" s="24"/>
      <c r="AG7">
        <f t="shared" si="2"/>
        <v>1693.7375245951359</v>
      </c>
      <c r="AI7" s="34">
        <f>PXIL!H7</f>
        <v>0</v>
      </c>
      <c r="AJ7" s="34">
        <f>PXIL!N7</f>
        <v>0</v>
      </c>
      <c r="AK7" s="34">
        <f>RTM_IEX!H7</f>
        <v>6.75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11.218508</v>
      </c>
      <c r="E8">
        <f>GT_NG!P8</f>
        <v>14.111600237953597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132.60999999999999</v>
      </c>
      <c r="J8">
        <f>Bawana_RLNG!P8</f>
        <v>0</v>
      </c>
      <c r="K8">
        <f>Bawana_Spot!P8</f>
        <v>136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958.59961807776824</v>
      </c>
      <c r="P8" s="36">
        <v>118.30548314435156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58.33</v>
      </c>
      <c r="U8" s="37">
        <f>SUMPRODUCT(LTA!J8:AN8,LTA!J$102:AN$102,LTA!J$103:AN$103)</f>
        <v>82.78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108.54</v>
      </c>
      <c r="AB8" s="75">
        <f>-STOA!N8</f>
        <v>0</v>
      </c>
      <c r="AC8">
        <f t="shared" si="0"/>
        <v>14.070500657292452</v>
      </c>
      <c r="AD8">
        <f t="shared" si="1"/>
        <v>1660.9891014013328</v>
      </c>
      <c r="AE8">
        <f>'IDT-1'!B8</f>
        <v>0</v>
      </c>
      <c r="AF8" s="24"/>
      <c r="AG8">
        <f t="shared" si="2"/>
        <v>1660.9891014013328</v>
      </c>
      <c r="AI8" s="34">
        <f>PXIL!H8</f>
        <v>0</v>
      </c>
      <c r="AJ8" s="34">
        <f>PXIL!N8</f>
        <v>0</v>
      </c>
      <c r="AK8" s="34">
        <f>RTM_IEX!H8</f>
        <v>8.68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11.218508</v>
      </c>
      <c r="E9">
        <f>GT_NG!P9</f>
        <v>14.111600237953597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132.60999999999999</v>
      </c>
      <c r="J9">
        <f>Bawana_RLNG!P9</f>
        <v>0</v>
      </c>
      <c r="K9">
        <f>Bawana_Spot!P9</f>
        <v>136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926.89611565875771</v>
      </c>
      <c r="P9" s="36">
        <v>118.30548314435156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52.33</v>
      </c>
      <c r="U9" s="37">
        <f>SUMPRODUCT(LTA!J9:AN9,LTA!J$102:AN$102,LTA!J$103:AN$103)</f>
        <v>82.78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108.54</v>
      </c>
      <c r="AB9" s="75">
        <f>-STOA!N9</f>
        <v>0</v>
      </c>
      <c r="AC9">
        <f t="shared" si="0"/>
        <v>13.826703236972762</v>
      </c>
      <c r="AD9">
        <f t="shared" si="1"/>
        <v>1632.2093964026419</v>
      </c>
      <c r="AE9">
        <f>'IDT-1'!B9</f>
        <v>0</v>
      </c>
      <c r="AF9" s="24"/>
      <c r="AG9">
        <f t="shared" si="2"/>
        <v>1632.2093964026419</v>
      </c>
      <c r="AI9" s="34">
        <f>PXIL!H9</f>
        <v>0</v>
      </c>
      <c r="AJ9" s="34">
        <f>PXIL!N9</f>
        <v>0</v>
      </c>
      <c r="AK9" s="34">
        <f>RTM_IEX!H9</f>
        <v>17.36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11.218508</v>
      </c>
      <c r="E10">
        <f>GT_NG!P10</f>
        <v>14.111600237953597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132.60999999999999</v>
      </c>
      <c r="J10">
        <f>Bawana_RLNG!P10</f>
        <v>0</v>
      </c>
      <c r="K10">
        <f>Bawana_Spot!P10</f>
        <v>136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909.53270368916355</v>
      </c>
      <c r="P10" s="36">
        <v>118.30548314435156</v>
      </c>
      <c r="Q10" s="36">
        <v>38.224392598551887</v>
      </c>
      <c r="R10" s="38">
        <v>0</v>
      </c>
      <c r="S10" s="38">
        <v>7.66</v>
      </c>
      <c r="T10" s="37">
        <f>SUMPRODUCT(LTA!J10:AN10,LTA!J$101:AN$101,LTA!J$103:AN$103)</f>
        <v>52.33</v>
      </c>
      <c r="U10" s="37">
        <f>SUMPRODUCT(LTA!J10:AN10,LTA!J$102:AN$102,LTA!J$103:AN$103)</f>
        <v>82.78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108.54</v>
      </c>
      <c r="AB10" s="75">
        <f>-STOA!N10</f>
        <v>0</v>
      </c>
      <c r="AC10">
        <f t="shared" si="0"/>
        <v>13.624150576428171</v>
      </c>
      <c r="AD10">
        <f t="shared" si="1"/>
        <v>1608.2985370935924</v>
      </c>
      <c r="AE10">
        <f>'IDT-1'!B10</f>
        <v>0</v>
      </c>
      <c r="AF10" s="24"/>
      <c r="AG10">
        <f t="shared" si="2"/>
        <v>1608.2985370935924</v>
      </c>
      <c r="AI10" s="34">
        <f>PXIL!H10</f>
        <v>0</v>
      </c>
      <c r="AJ10" s="34">
        <f>PXIL!N10</f>
        <v>0</v>
      </c>
      <c r="AK10" s="34">
        <f>RTM_IEX!H10</f>
        <v>10.61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11.218508</v>
      </c>
      <c r="E11">
        <f>GT_NG!P11</f>
        <v>14.111600237953597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132.60503203086949</v>
      </c>
      <c r="J11">
        <f>Bawana_RLNG!P11</f>
        <v>0</v>
      </c>
      <c r="K11">
        <f>Bawana_Spot!P11</f>
        <v>136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894.18691491617528</v>
      </c>
      <c r="P11" s="36">
        <v>118.30548314435156</v>
      </c>
      <c r="Q11" s="36">
        <v>38.224392598551887</v>
      </c>
      <c r="R11" s="38">
        <v>0</v>
      </c>
      <c r="S11" s="38">
        <v>7.66</v>
      </c>
      <c r="T11" s="37">
        <f>SUMPRODUCT(LTA!J11:AN11,LTA!J$101:AN$101,LTA!J$103:AN$103)</f>
        <v>47.67</v>
      </c>
      <c r="U11" s="37">
        <f>SUMPRODUCT(LTA!J11:AN11,LTA!J$102:AN$102,LTA!J$103:AN$103)</f>
        <v>79.78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108.54</v>
      </c>
      <c r="AB11" s="75">
        <f>-STOA!N11</f>
        <v>0</v>
      </c>
      <c r="AC11">
        <f t="shared" si="0"/>
        <v>13.375620850693931</v>
      </c>
      <c r="AD11">
        <f t="shared" si="1"/>
        <v>1570.926310077208</v>
      </c>
      <c r="AE11">
        <f>'IDT-1'!B11</f>
        <v>0</v>
      </c>
      <c r="AF11" s="24"/>
      <c r="AG11">
        <f t="shared" si="2"/>
        <v>1570.926310077208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11.218508</v>
      </c>
      <c r="E12">
        <f>GT_NG!P12</f>
        <v>14.111600237953597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132.60503203086949</v>
      </c>
      <c r="J12">
        <f>Bawana_RLNG!P12</f>
        <v>0</v>
      </c>
      <c r="K12">
        <f>Bawana_Spot!P12</f>
        <v>136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894.18691491617528</v>
      </c>
      <c r="P12" s="36">
        <v>118.30548314435156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49.010000000000005</v>
      </c>
      <c r="U12" s="37">
        <f>SUMPRODUCT(LTA!J12:AN12,LTA!J$102:AN$102,LTA!J$103:AN$103)</f>
        <v>80.28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108.54</v>
      </c>
      <c r="AB12" s="75">
        <f>-STOA!N12</f>
        <v>0</v>
      </c>
      <c r="AC12">
        <f t="shared" si="0"/>
        <v>13.552028847466822</v>
      </c>
      <c r="AD12">
        <f t="shared" si="1"/>
        <v>1553.589902080435</v>
      </c>
      <c r="AE12">
        <f>'IDT-1'!B12</f>
        <v>0</v>
      </c>
      <c r="AF12" s="24"/>
      <c r="AG12">
        <f t="shared" si="2"/>
        <v>1553.589902080435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-23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11.218508</v>
      </c>
      <c r="E13">
        <f>GT_NG!P13</f>
        <v>14.111600237953597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132.60503203086949</v>
      </c>
      <c r="J13">
        <f>Bawana_RLNG!P13</f>
        <v>0</v>
      </c>
      <c r="K13">
        <f>Bawana_Spot!P13</f>
        <v>136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884.12870562239743</v>
      </c>
      <c r="P13" s="36">
        <v>118.30496467483826</v>
      </c>
      <c r="Q13" s="36">
        <v>23.539999999999996</v>
      </c>
      <c r="R13" s="38">
        <v>0</v>
      </c>
      <c r="S13" s="38">
        <v>7.66</v>
      </c>
      <c r="T13" s="37">
        <f>SUMPRODUCT(LTA!J13:AN13,LTA!J$101:AN$101,LTA!J$103:AN$103)</f>
        <v>45.010000000000005</v>
      </c>
      <c r="U13" s="37">
        <f>SUMPRODUCT(LTA!J13:AN13,LTA!J$102:AN$102,LTA!J$103:AN$103)</f>
        <v>80.78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108.54</v>
      </c>
      <c r="AB13" s="75">
        <f>-STOA!N13</f>
        <v>0</v>
      </c>
      <c r="AC13">
        <f t="shared" si="0"/>
        <v>13.331728951877119</v>
      </c>
      <c r="AD13">
        <f t="shared" si="1"/>
        <v>1523.5670816141817</v>
      </c>
      <c r="AE13">
        <f>'IDT-1'!B13</f>
        <v>0</v>
      </c>
      <c r="AF13" s="24"/>
      <c r="AG13">
        <f t="shared" si="2"/>
        <v>1523.5670816141817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11.218508</v>
      </c>
      <c r="E14">
        <f>GT_NG!P14</f>
        <v>14.111600237953597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132.60503203086949</v>
      </c>
      <c r="J14">
        <f>Bawana_RLNG!P14</f>
        <v>0</v>
      </c>
      <c r="K14">
        <f>Bawana_Spot!P14</f>
        <v>136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883.97556180176173</v>
      </c>
      <c r="P14" s="36">
        <v>118.30496467483826</v>
      </c>
      <c r="Q14" s="36">
        <v>14.47</v>
      </c>
      <c r="R14" s="38">
        <v>0</v>
      </c>
      <c r="S14" s="38">
        <v>7.66</v>
      </c>
      <c r="T14" s="37">
        <f>SUMPRODUCT(LTA!J14:AN14,LTA!J$101:AN$101,LTA!J$103:AN$103)</f>
        <v>45.33</v>
      </c>
      <c r="U14" s="37">
        <f>SUMPRODUCT(LTA!J14:AN14,LTA!J$102:AN$102,LTA!J$103:AN$103)</f>
        <v>80.759999999999991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108.54</v>
      </c>
      <c r="AB14" s="75">
        <f>-STOA!N14</f>
        <v>0</v>
      </c>
      <c r="AC14">
        <f t="shared" si="0"/>
        <v>13.333014963307781</v>
      </c>
      <c r="AD14">
        <f t="shared" si="1"/>
        <v>1505.6426517821153</v>
      </c>
      <c r="AE14">
        <f>'IDT-1'!B14</f>
        <v>0</v>
      </c>
      <c r="AF14" s="24"/>
      <c r="AG14">
        <f t="shared" si="2"/>
        <v>1505.6426517821153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11.218508</v>
      </c>
      <c r="E15">
        <f>GT_NG!P15</f>
        <v>14.111600237953597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132.60503203086949</v>
      </c>
      <c r="J15">
        <f>Bawana_RLNG!P15</f>
        <v>0</v>
      </c>
      <c r="K15">
        <f>Bawana_Spot!P15</f>
        <v>136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888.86001503188072</v>
      </c>
      <c r="P15" s="36">
        <v>65.8</v>
      </c>
      <c r="Q15" s="36">
        <v>14.47</v>
      </c>
      <c r="R15" s="38">
        <v>0</v>
      </c>
      <c r="S15" s="38">
        <v>7.66</v>
      </c>
      <c r="T15" s="37">
        <f>SUMPRODUCT(LTA!J15:AN15,LTA!J$101:AN$101,LTA!J$103:AN$103)</f>
        <v>56.33</v>
      </c>
      <c r="U15" s="37">
        <f>SUMPRODUCT(LTA!J15:AN15,LTA!J$102:AN$102,LTA!J$103:AN$103)</f>
        <v>97.26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108.49000000000001</v>
      </c>
      <c r="AB15" s="75">
        <f>-STOA!N15</f>
        <v>0</v>
      </c>
      <c r="AC15">
        <f t="shared" si="0"/>
        <v>13.011101828124135</v>
      </c>
      <c r="AD15">
        <f t="shared" si="1"/>
        <v>1503.7940534725797</v>
      </c>
      <c r="AE15">
        <f>'IDT-1'!B15</f>
        <v>0</v>
      </c>
      <c r="AF15" s="24"/>
      <c r="AG15">
        <f t="shared" si="2"/>
        <v>1503.7940534725797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11.218508</v>
      </c>
      <c r="E16">
        <f>GT_NG!P16</f>
        <v>14.111600237953597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132.60503203086949</v>
      </c>
      <c r="J16">
        <f>Bawana_RLNG!P16</f>
        <v>0</v>
      </c>
      <c r="K16">
        <f>Bawana_Spot!P16</f>
        <v>136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888.86001503188072</v>
      </c>
      <c r="P16" s="36">
        <v>57.88</v>
      </c>
      <c r="Q16" s="36">
        <v>14.47</v>
      </c>
      <c r="R16" s="38">
        <v>0</v>
      </c>
      <c r="S16" s="38">
        <v>7.66</v>
      </c>
      <c r="T16" s="37">
        <f>SUMPRODUCT(LTA!J16:AN16,LTA!J$101:AN$101,LTA!J$103:AN$103)</f>
        <v>56.66</v>
      </c>
      <c r="U16" s="37">
        <f>SUMPRODUCT(LTA!J16:AN16,LTA!J$102:AN$102,LTA!J$103:AN$103)</f>
        <v>96.26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108.49000000000001</v>
      </c>
      <c r="AB16" s="75">
        <f>-STOA!N16</f>
        <v>0</v>
      </c>
      <c r="AC16">
        <f t="shared" si="0"/>
        <v>12.964359301298806</v>
      </c>
      <c r="AD16">
        <f t="shared" si="1"/>
        <v>1492.2507959994052</v>
      </c>
      <c r="AE16">
        <f>'IDT-1'!B16</f>
        <v>0</v>
      </c>
      <c r="AF16" s="24"/>
      <c r="AG16">
        <f t="shared" si="2"/>
        <v>1492.2507959994052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11.218508</v>
      </c>
      <c r="E17">
        <f>GT_NG!P17</f>
        <v>14.111600237953597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132.60503203086949</v>
      </c>
      <c r="J17">
        <f>Bawana_RLNG!P17</f>
        <v>0</v>
      </c>
      <c r="K17">
        <f>Bawana_Spot!P17</f>
        <v>136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888.86001503188072</v>
      </c>
      <c r="P17" s="36">
        <v>57.88</v>
      </c>
      <c r="Q17" s="36">
        <v>14.47</v>
      </c>
      <c r="R17" s="38">
        <v>0</v>
      </c>
      <c r="S17" s="38">
        <v>3.86</v>
      </c>
      <c r="T17" s="37">
        <f>SUMPRODUCT(LTA!J17:AN17,LTA!J$101:AN$101,LTA!J$103:AN$103)</f>
        <v>51.989999999999995</v>
      </c>
      <c r="U17" s="37">
        <f>SUMPRODUCT(LTA!J17:AN17,LTA!J$102:AN$102,LTA!J$103:AN$103)</f>
        <v>94.76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108.49000000000001</v>
      </c>
      <c r="AB17" s="75">
        <f>-STOA!N17</f>
        <v>0</v>
      </c>
      <c r="AC17">
        <f t="shared" si="0"/>
        <v>12.897553616748581</v>
      </c>
      <c r="AD17">
        <f t="shared" si="1"/>
        <v>1480.3476016839552</v>
      </c>
      <c r="AE17">
        <f>'IDT-1'!B17</f>
        <v>0</v>
      </c>
      <c r="AF17" s="24"/>
      <c r="AG17">
        <f t="shared" si="2"/>
        <v>1480.3476016839552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11.218508</v>
      </c>
      <c r="E18">
        <f>GT_NG!P18</f>
        <v>14.111600237953597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132.60503203086949</v>
      </c>
      <c r="J18">
        <f>Bawana_RLNG!P18</f>
        <v>0</v>
      </c>
      <c r="K18">
        <f>Bawana_Spot!P18</f>
        <v>136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888.86354263628391</v>
      </c>
      <c r="P18" s="36">
        <v>57.88</v>
      </c>
      <c r="Q18" s="36">
        <v>14.47</v>
      </c>
      <c r="R18" s="38">
        <v>0</v>
      </c>
      <c r="S18" s="38">
        <v>3.86</v>
      </c>
      <c r="T18" s="37">
        <f>SUMPRODUCT(LTA!J18:AN18,LTA!J$101:AN$101,LTA!J$103:AN$103)</f>
        <v>51.33</v>
      </c>
      <c r="U18" s="37">
        <f>SUMPRODUCT(LTA!J18:AN18,LTA!J$102:AN$102,LTA!J$103:AN$103)</f>
        <v>93.76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108.49000000000001</v>
      </c>
      <c r="AB18" s="75">
        <f>-STOA!N18</f>
        <v>0</v>
      </c>
      <c r="AC18">
        <f t="shared" si="0"/>
        <v>13.010706614498904</v>
      </c>
      <c r="AD18">
        <f t="shared" si="1"/>
        <v>1463.5779762906079</v>
      </c>
      <c r="AE18">
        <f>'IDT-1'!B18</f>
        <v>0</v>
      </c>
      <c r="AF18" s="24"/>
      <c r="AG18">
        <f t="shared" si="2"/>
        <v>1463.5779762906079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11.218508</v>
      </c>
      <c r="E19">
        <f>GT_NG!P19</f>
        <v>14.111600237953597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132.60503203086949</v>
      </c>
      <c r="J19">
        <f>Bawana_RLNG!P19</f>
        <v>0</v>
      </c>
      <c r="K19">
        <f>Bawana_Spot!P19</f>
        <v>136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891.09436467322007</v>
      </c>
      <c r="P19" s="36">
        <v>57.88</v>
      </c>
      <c r="Q19" s="36">
        <v>14.47</v>
      </c>
      <c r="R19" s="38">
        <v>0</v>
      </c>
      <c r="S19" s="38">
        <v>3.86</v>
      </c>
      <c r="T19" s="37">
        <f>SUMPRODUCT(LTA!J19:AN19,LTA!J$101:AN$101,LTA!J$103:AN$103)</f>
        <v>50.33</v>
      </c>
      <c r="U19" s="37">
        <f>SUMPRODUCT(LTA!J19:AN19,LTA!J$102:AN$102,LTA!J$103:AN$103)</f>
        <v>79.759999999999991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108.49000000000001</v>
      </c>
      <c r="AB19" s="75">
        <f>-STOA!N19</f>
        <v>0</v>
      </c>
      <c r="AC19">
        <f t="shared" si="0"/>
        <v>12.945801308233612</v>
      </c>
      <c r="AD19">
        <f t="shared" si="1"/>
        <v>1445.8737036338096</v>
      </c>
      <c r="AE19">
        <f>'IDT-1'!B19</f>
        <v>0</v>
      </c>
      <c r="AF19" s="24"/>
      <c r="AG19">
        <f t="shared" si="2"/>
        <v>1445.8737036338096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11.218508</v>
      </c>
      <c r="E20">
        <f>GT_NG!P20</f>
        <v>14.111600237953597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132.60503203086949</v>
      </c>
      <c r="J20">
        <f>Bawana_RLNG!P20</f>
        <v>0</v>
      </c>
      <c r="K20">
        <f>Bawana_Spot!P20</f>
        <v>136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901.28714592359654</v>
      </c>
      <c r="P20" s="36">
        <v>57.88</v>
      </c>
      <c r="Q20" s="36">
        <v>14.47</v>
      </c>
      <c r="R20" s="38">
        <v>0</v>
      </c>
      <c r="S20" s="38">
        <v>3.86</v>
      </c>
      <c r="T20" s="37">
        <f>SUMPRODUCT(LTA!J20:AN20,LTA!J$101:AN$101,LTA!J$103:AN$103)</f>
        <v>49.66</v>
      </c>
      <c r="U20" s="37">
        <f>SUMPRODUCT(LTA!J20:AN20,LTA!J$102:AN$102,LTA!J$103:AN$103)</f>
        <v>78.759999999999991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108.49000000000001</v>
      </c>
      <c r="AB20" s="75">
        <f>-STOA!N20</f>
        <v>0</v>
      </c>
      <c r="AC20">
        <f t="shared" si="0"/>
        <v>13.119046563435447</v>
      </c>
      <c r="AD20">
        <f t="shared" si="1"/>
        <v>1442.2232396289844</v>
      </c>
      <c r="AE20">
        <f>'IDT-1'!B20</f>
        <v>0</v>
      </c>
      <c r="AF20" s="24"/>
      <c r="AG20">
        <f t="shared" si="2"/>
        <v>1442.2232396289844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-53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11.218508</v>
      </c>
      <c r="E21">
        <f>GT_NG!P21</f>
        <v>14.111600237953597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132.60503203086949</v>
      </c>
      <c r="J21">
        <f>Bawana_RLNG!P21</f>
        <v>0</v>
      </c>
      <c r="K21">
        <f>Bawana_Spot!P21</f>
        <v>136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901.28714592359654</v>
      </c>
      <c r="P21" s="36">
        <v>57.88</v>
      </c>
      <c r="Q21" s="36">
        <v>14.47</v>
      </c>
      <c r="R21" s="38">
        <v>0</v>
      </c>
      <c r="S21" s="38">
        <v>3.86</v>
      </c>
      <c r="T21" s="37">
        <f>SUMPRODUCT(LTA!J21:AN21,LTA!J$101:AN$101,LTA!J$103:AN$103)</f>
        <v>49.010000000000005</v>
      </c>
      <c r="U21" s="37">
        <f>SUMPRODUCT(LTA!J21:AN21,LTA!J$102:AN$102,LTA!J$103:AN$103)</f>
        <v>78.259999999999991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108.49000000000001</v>
      </c>
      <c r="AB21" s="75">
        <f>-STOA!N21</f>
        <v>0</v>
      </c>
      <c r="AC21">
        <f t="shared" si="0"/>
        <v>13.058559617086111</v>
      </c>
      <c r="AD21">
        <f t="shared" si="1"/>
        <v>1447.1337265753336</v>
      </c>
      <c r="AE21">
        <f>'IDT-1'!B21</f>
        <v>0</v>
      </c>
      <c r="AF21" s="24"/>
      <c r="AG21">
        <f t="shared" si="2"/>
        <v>1447.1337265753336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11.218508</v>
      </c>
      <c r="E22">
        <f>GT_NG!P22</f>
        <v>14.111600237953597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132.60503203086949</v>
      </c>
      <c r="J22">
        <f>Bawana_RLNG!P22</f>
        <v>0</v>
      </c>
      <c r="K22">
        <f>Bawana_Spot!P22</f>
        <v>136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901.28714592359654</v>
      </c>
      <c r="P22" s="36">
        <v>57.88</v>
      </c>
      <c r="Q22" s="36">
        <v>14.47</v>
      </c>
      <c r="R22" s="38">
        <v>0</v>
      </c>
      <c r="S22" s="38">
        <v>3.86</v>
      </c>
      <c r="T22" s="37">
        <f>SUMPRODUCT(LTA!J22:AN22,LTA!J$101:AN$101,LTA!J$103:AN$103)</f>
        <v>49.010000000000005</v>
      </c>
      <c r="U22" s="37">
        <f>SUMPRODUCT(LTA!J22:AN22,LTA!J$102:AN$102,LTA!J$103:AN$103)</f>
        <v>77.759999999999991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108.49000000000001</v>
      </c>
      <c r="AB22" s="75">
        <f>-STOA!N22</f>
        <v>0</v>
      </c>
      <c r="AC22">
        <f t="shared" si="0"/>
        <v>13.088244247985667</v>
      </c>
      <c r="AD22">
        <f t="shared" si="1"/>
        <v>1442.6040419444341</v>
      </c>
      <c r="AE22">
        <f>'IDT-1'!B22</f>
        <v>0</v>
      </c>
      <c r="AF22" s="24"/>
      <c r="AG22">
        <f t="shared" si="2"/>
        <v>1442.6040419444341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-51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11.218508</v>
      </c>
      <c r="E23">
        <f>GT_NG!P23</f>
        <v>14.111600237953597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132.60503203086949</v>
      </c>
      <c r="J23">
        <f>Bawana_RLNG!P23</f>
        <v>0</v>
      </c>
      <c r="K23">
        <f>Bawana_Spot!P23</f>
        <v>136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902.07420841246255</v>
      </c>
      <c r="P23" s="36">
        <v>55.677127527858026</v>
      </c>
      <c r="Q23" s="36">
        <v>14.47</v>
      </c>
      <c r="R23" s="38">
        <v>0</v>
      </c>
      <c r="S23" s="38">
        <v>3.86</v>
      </c>
      <c r="T23" s="37">
        <f>SUMPRODUCT(LTA!J23:AN23,LTA!J$101:AN$101,LTA!J$103:AN$103)</f>
        <v>51.69</v>
      </c>
      <c r="U23" s="37">
        <f>SUMPRODUCT(LTA!J23:AN23,LTA!J$102:AN$102,LTA!J$103:AN$103)</f>
        <v>89.759999999999991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108.54</v>
      </c>
      <c r="AB23" s="75">
        <f>-STOA!N23</f>
        <v>0</v>
      </c>
      <c r="AC23">
        <f t="shared" si="0"/>
        <v>13.174669970951481</v>
      </c>
      <c r="AD23">
        <f t="shared" si="1"/>
        <v>1458.831806238192</v>
      </c>
      <c r="AE23">
        <f>'IDT-1'!B23</f>
        <v>0</v>
      </c>
      <c r="AF23" s="24"/>
      <c r="AG23">
        <f t="shared" si="2"/>
        <v>1458.831806238192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11.218508</v>
      </c>
      <c r="E24">
        <f>GT_NG!P24</f>
        <v>14.111600237953597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132.60494953726626</v>
      </c>
      <c r="J24">
        <f>Bawana_RLNG!P24</f>
        <v>0</v>
      </c>
      <c r="K24">
        <f>Bawana_Spot!P24</f>
        <v>136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902.06924885348496</v>
      </c>
      <c r="P24" s="36">
        <v>57.88</v>
      </c>
      <c r="Q24" s="36">
        <v>14.47</v>
      </c>
      <c r="R24" s="38">
        <v>0</v>
      </c>
      <c r="S24" s="38">
        <v>3.86</v>
      </c>
      <c r="T24" s="37">
        <f>SUMPRODUCT(LTA!J24:AN24,LTA!J$101:AN$101,LTA!J$103:AN$103)</f>
        <v>50.730000000000004</v>
      </c>
      <c r="U24" s="37">
        <f>SUMPRODUCT(LTA!J24:AN24,LTA!J$102:AN$102,LTA!J$103:AN$103)</f>
        <v>88.759999999999991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108.54</v>
      </c>
      <c r="AB24" s="75">
        <f>-STOA!N24</f>
        <v>0</v>
      </c>
      <c r="AC24">
        <f t="shared" si="0"/>
        <v>13.091956169226904</v>
      </c>
      <c r="AD24">
        <f t="shared" si="1"/>
        <v>1469.1523504594779</v>
      </c>
      <c r="AE24">
        <f>'IDT-1'!B24</f>
        <v>0</v>
      </c>
      <c r="AF24" s="24"/>
      <c r="AG24">
        <f t="shared" si="2"/>
        <v>1469.1523504594779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11.218508</v>
      </c>
      <c r="E25">
        <f>GT_NG!P25</f>
        <v>14.111600237953597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132.60494953726626</v>
      </c>
      <c r="J25">
        <f>Bawana_RLNG!P25</f>
        <v>0</v>
      </c>
      <c r="K25">
        <f>Bawana_Spot!P25</f>
        <v>136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900.68887711936623</v>
      </c>
      <c r="P25" s="36">
        <v>57.88</v>
      </c>
      <c r="Q25" s="36">
        <v>14.47</v>
      </c>
      <c r="R25" s="38">
        <v>0</v>
      </c>
      <c r="S25" s="38">
        <v>3.86</v>
      </c>
      <c r="T25" s="37">
        <f>SUMPRODUCT(LTA!J25:AN25,LTA!J$101:AN$101,LTA!J$103:AN$103)</f>
        <v>49.14</v>
      </c>
      <c r="U25" s="37">
        <f>SUMPRODUCT(LTA!J25:AN25,LTA!J$102:AN$102,LTA!J$103:AN$103)</f>
        <v>86.759999999999991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108.54</v>
      </c>
      <c r="AB25" s="75">
        <f>-STOA!N25</f>
        <v>0</v>
      </c>
      <c r="AC25">
        <f t="shared" si="0"/>
        <v>13.033262731210529</v>
      </c>
      <c r="AD25">
        <f t="shared" si="1"/>
        <v>1466.2406721633756</v>
      </c>
      <c r="AE25">
        <f>'IDT-1'!B25</f>
        <v>0</v>
      </c>
      <c r="AF25" s="24"/>
      <c r="AG25">
        <f t="shared" si="2"/>
        <v>1466.2406721633756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-36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11.218508</v>
      </c>
      <c r="E26">
        <f>GT_NG!P26</f>
        <v>14.111600237953597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132.60519633413028</v>
      </c>
      <c r="J26">
        <f>Bawana_RLNG!P26</f>
        <v>0</v>
      </c>
      <c r="K26">
        <f>Bawana_Spot!P26</f>
        <v>136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901.37812365167588</v>
      </c>
      <c r="P26" s="36">
        <v>57.877127543424322</v>
      </c>
      <c r="Q26" s="36">
        <v>14.47</v>
      </c>
      <c r="R26" s="38">
        <v>0</v>
      </c>
      <c r="S26" s="38">
        <v>3.86</v>
      </c>
      <c r="T26" s="37">
        <f>SUMPRODUCT(LTA!J26:AN26,LTA!J$101:AN$101,LTA!J$103:AN$103)</f>
        <v>47.59</v>
      </c>
      <c r="U26" s="37">
        <f>SUMPRODUCT(LTA!J26:AN26,LTA!J$102:AN$102,LTA!J$103:AN$103)</f>
        <v>85.759999999999991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108.54</v>
      </c>
      <c r="AB26" s="75">
        <f>-STOA!N26</f>
        <v>0</v>
      </c>
      <c r="AC26">
        <f t="shared" si="0"/>
        <v>12.890542980667016</v>
      </c>
      <c r="AD26">
        <f t="shared" si="1"/>
        <v>1479.5200127865169</v>
      </c>
      <c r="AE26">
        <f>'IDT-1'!B26</f>
        <v>0</v>
      </c>
      <c r="AF26" s="24"/>
      <c r="AG26">
        <f t="shared" si="2"/>
        <v>1479.5200127865169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-21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11.218508</v>
      </c>
      <c r="E27">
        <f>GT_NG!P27</f>
        <v>14.111600237953597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132.60519633413028</v>
      </c>
      <c r="J27">
        <f>Bawana_RLNG!P27</f>
        <v>0</v>
      </c>
      <c r="K27">
        <f>Bawana_Spot!P27</f>
        <v>136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890.35899513481218</v>
      </c>
      <c r="P27" s="36">
        <v>57.877127543424322</v>
      </c>
      <c r="Q27" s="36">
        <v>14.47</v>
      </c>
      <c r="R27" s="38">
        <v>3.56</v>
      </c>
      <c r="S27" s="38">
        <v>3.86</v>
      </c>
      <c r="T27" s="37">
        <f>SUMPRODUCT(LTA!J27:AN27,LTA!J$101:AN$101,LTA!J$103:AN$103)</f>
        <v>52.03</v>
      </c>
      <c r="U27" s="37">
        <f>SUMPRODUCT(LTA!J27:AN27,LTA!J$102:AN$102,LTA!J$103:AN$103)</f>
        <v>84.259999999999991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108.54</v>
      </c>
      <c r="AB27" s="75">
        <f>-STOA!N27</f>
        <v>0</v>
      </c>
      <c r="AC27">
        <f t="shared" si="0"/>
        <v>12.707111988902691</v>
      </c>
      <c r="AD27">
        <f t="shared" si="1"/>
        <v>1500.0443152614175</v>
      </c>
      <c r="AE27">
        <f>'IDT-1'!B27</f>
        <v>0</v>
      </c>
      <c r="AF27" s="24"/>
      <c r="AG27">
        <f t="shared" si="2"/>
        <v>1500.0443152614175</v>
      </c>
      <c r="AI27" s="34">
        <f>PXIL!H27</f>
        <v>0</v>
      </c>
      <c r="AJ27" s="34">
        <f>PXIL!N27</f>
        <v>0</v>
      </c>
      <c r="AK27" s="34">
        <f>RTM_IEX!H27</f>
        <v>3.86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11.218508</v>
      </c>
      <c r="E28">
        <f>GT_NG!P28</f>
        <v>14.111600237953597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132.60519633413028</v>
      </c>
      <c r="J28">
        <f>Bawana_RLNG!P28</f>
        <v>0</v>
      </c>
      <c r="K28">
        <f>Bawana_Spot!P28</f>
        <v>136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884.2718051925915</v>
      </c>
      <c r="P28" s="36">
        <v>57.877127543424322</v>
      </c>
      <c r="Q28" s="36">
        <v>14.47</v>
      </c>
      <c r="R28" s="38">
        <v>8.16</v>
      </c>
      <c r="S28" s="38">
        <v>3.86</v>
      </c>
      <c r="T28" s="37">
        <f>SUMPRODUCT(LTA!J28:AN28,LTA!J$101:AN$101,LTA!J$103:AN$103)</f>
        <v>55.269999999999996</v>
      </c>
      <c r="U28" s="37">
        <f>SUMPRODUCT(LTA!J28:AN28,LTA!J$102:AN$102,LTA!J$103:AN$103)</f>
        <v>83.759999999999991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108.54</v>
      </c>
      <c r="AB28" s="75">
        <f>-STOA!N28</f>
        <v>0</v>
      </c>
      <c r="AC28">
        <f t="shared" si="0"/>
        <v>12.944519593388037</v>
      </c>
      <c r="AD28">
        <f t="shared" si="1"/>
        <v>1528.0697177147115</v>
      </c>
      <c r="AE28">
        <f>'IDT-1'!B28</f>
        <v>0</v>
      </c>
      <c r="AF28" s="24"/>
      <c r="AG28">
        <f t="shared" si="2"/>
        <v>1528.0697177147115</v>
      </c>
      <c r="AI28" s="34">
        <f>PXIL!H28</f>
        <v>0</v>
      </c>
      <c r="AJ28" s="34">
        <f>PXIL!N28</f>
        <v>0</v>
      </c>
      <c r="AK28" s="34">
        <f>RTM_IEX!H28</f>
        <v>30.87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11.218508</v>
      </c>
      <c r="E29">
        <f>GT_NG!P29</f>
        <v>14.111600237953597</v>
      </c>
      <c r="F29">
        <f>GT_Spot!P29</f>
        <v>0</v>
      </c>
      <c r="G29">
        <f>PPCL_NG!P29</f>
        <v>1</v>
      </c>
      <c r="H29">
        <f>PPCL_Spot!P29</f>
        <v>0</v>
      </c>
      <c r="I29">
        <f>Bawana_NG!P29</f>
        <v>132.60519633413028</v>
      </c>
      <c r="J29">
        <f>Bawana_RLNG!P29</f>
        <v>0</v>
      </c>
      <c r="K29">
        <f>Bawana_Spot!P29</f>
        <v>136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898.48765832108802</v>
      </c>
      <c r="P29" s="36">
        <v>57.877127543424322</v>
      </c>
      <c r="Q29" s="36">
        <v>14.47</v>
      </c>
      <c r="R29" s="38">
        <v>18.23</v>
      </c>
      <c r="S29" s="38">
        <v>3.86</v>
      </c>
      <c r="T29" s="37">
        <f>SUMPRODUCT(LTA!J29:AN29,LTA!J$101:AN$101,LTA!J$103:AN$103)</f>
        <v>73.11</v>
      </c>
      <c r="U29" s="37">
        <f>SUMPRODUCT(LTA!J29:AN29,LTA!J$102:AN$102,LTA!J$103:AN$103)</f>
        <v>83.25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108.54</v>
      </c>
      <c r="AB29" s="75">
        <f>-STOA!N29</f>
        <v>0</v>
      </c>
      <c r="AC29">
        <f t="shared" si="0"/>
        <v>13.067460759667407</v>
      </c>
      <c r="AD29">
        <f t="shared" si="1"/>
        <v>1542.5826296769287</v>
      </c>
      <c r="AE29">
        <f>'IDT-1'!B29</f>
        <v>0</v>
      </c>
      <c r="AF29" s="24"/>
      <c r="AG29">
        <f t="shared" si="2"/>
        <v>1542.5826296769287</v>
      </c>
      <c r="AI29" s="34">
        <f>PXIL!H29</f>
        <v>0</v>
      </c>
      <c r="AJ29" s="34">
        <f>PXIL!N29</f>
        <v>0</v>
      </c>
      <c r="AK29" s="34">
        <f>RTM_IEX!H29</f>
        <v>2.89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11.218508</v>
      </c>
      <c r="E30">
        <f>GT_NG!P30</f>
        <v>14.111600237953597</v>
      </c>
      <c r="F30">
        <f>GT_Spot!P30</f>
        <v>0</v>
      </c>
      <c r="G30">
        <f>PPCL_NG!P30</f>
        <v>4</v>
      </c>
      <c r="H30">
        <f>PPCL_Spot!P30</f>
        <v>0</v>
      </c>
      <c r="I30">
        <f>Bawana_NG!P30</f>
        <v>132.60494953726626</v>
      </c>
      <c r="J30">
        <f>Bawana_RLNG!P30</f>
        <v>0</v>
      </c>
      <c r="K30">
        <f>Bawana_Spot!P30</f>
        <v>136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898.48837582178112</v>
      </c>
      <c r="P30" s="36">
        <v>57.88</v>
      </c>
      <c r="Q30" s="36">
        <v>14.47</v>
      </c>
      <c r="R30" s="38">
        <v>32.254835807467387</v>
      </c>
      <c r="S30" s="38">
        <v>3.86</v>
      </c>
      <c r="T30" s="37">
        <f>SUMPRODUCT(LTA!J30:AN30,LTA!J$101:AN$101,LTA!J$103:AN$103)</f>
        <v>83.740000000000009</v>
      </c>
      <c r="U30" s="37">
        <f>SUMPRODUCT(LTA!J30:AN30,LTA!J$102:AN$102,LTA!J$103:AN$103)</f>
        <v>82.25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108.54</v>
      </c>
      <c r="AB30" s="75">
        <f>-STOA!N30</f>
        <v>0</v>
      </c>
      <c r="AC30">
        <f t="shared" si="0"/>
        <v>13.614430929717983</v>
      </c>
      <c r="AD30">
        <f t="shared" si="1"/>
        <v>1524.8038384747501</v>
      </c>
      <c r="AE30">
        <f>'IDT-1'!B30</f>
        <v>0</v>
      </c>
      <c r="AF30" s="24"/>
      <c r="AG30">
        <f t="shared" si="2"/>
        <v>1524.8038384747501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11.218508</v>
      </c>
      <c r="E31">
        <f>GT_NG!P31</f>
        <v>14.111600237953597</v>
      </c>
      <c r="F31">
        <f>GT_Spot!P31</f>
        <v>0</v>
      </c>
      <c r="G31">
        <f>PPCL_NG!P31</f>
        <v>4</v>
      </c>
      <c r="H31">
        <f>PPCL_Spot!P31</f>
        <v>0</v>
      </c>
      <c r="I31">
        <f>Bawana_NG!P31</f>
        <v>132.60494953726626</v>
      </c>
      <c r="J31">
        <f>Bawana_RLNG!P31</f>
        <v>0</v>
      </c>
      <c r="K31">
        <f>Bawana_Spot!P31</f>
        <v>136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861.34191813270104</v>
      </c>
      <c r="P31" s="36">
        <v>57.88</v>
      </c>
      <c r="Q31" s="36">
        <v>14.47</v>
      </c>
      <c r="R31" s="38">
        <v>38.200000000000003</v>
      </c>
      <c r="S31" s="38">
        <v>3.86</v>
      </c>
      <c r="T31" s="37">
        <f>SUMPRODUCT(LTA!J31:AN31,LTA!J$101:AN$101,LTA!J$103:AN$103)</f>
        <v>110.36999999999999</v>
      </c>
      <c r="U31" s="37">
        <f>SUMPRODUCT(LTA!J31:AN31,LTA!J$102:AN$102,LTA!J$103:AN$103)</f>
        <v>80.75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108.59</v>
      </c>
      <c r="AB31" s="75">
        <f>-STOA!N31</f>
        <v>0</v>
      </c>
      <c r="AC31">
        <f t="shared" si="0"/>
        <v>13.690919430220323</v>
      </c>
      <c r="AD31">
        <f t="shared" si="1"/>
        <v>1503.7060564777007</v>
      </c>
      <c r="AE31">
        <f>'IDT-1'!B31</f>
        <v>0</v>
      </c>
      <c r="AF31" s="24"/>
      <c r="AG31">
        <f t="shared" si="2"/>
        <v>1503.7060564777007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11.218508</v>
      </c>
      <c r="E32">
        <f>GT_NG!P32</f>
        <v>14.111600237953597</v>
      </c>
      <c r="F32">
        <f>GT_Spot!P32</f>
        <v>0</v>
      </c>
      <c r="G32">
        <f>PPCL_NG!P32</f>
        <v>4</v>
      </c>
      <c r="H32">
        <f>PPCL_Spot!P32</f>
        <v>0</v>
      </c>
      <c r="I32">
        <f>Bawana_NG!P32</f>
        <v>132.60494953726626</v>
      </c>
      <c r="J32">
        <f>Bawana_RLNG!P32</f>
        <v>0</v>
      </c>
      <c r="K32">
        <f>Bawana_Spot!P32</f>
        <v>136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863.91479954832823</v>
      </c>
      <c r="P32" s="36">
        <v>55.677127527858026</v>
      </c>
      <c r="Q32" s="36">
        <v>14.47</v>
      </c>
      <c r="R32" s="38">
        <v>39.499999999999993</v>
      </c>
      <c r="S32" s="38">
        <v>3.86</v>
      </c>
      <c r="T32" s="37">
        <f>SUMPRODUCT(LTA!J32:AN32,LTA!J$101:AN$101,LTA!J$103:AN$103)</f>
        <v>133.87</v>
      </c>
      <c r="U32" s="37">
        <f>SUMPRODUCT(LTA!J32:AN32,LTA!J$102:AN$102,LTA!J$103:AN$103)</f>
        <v>78.75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108.59</v>
      </c>
      <c r="AB32" s="75">
        <f>-STOA!N32</f>
        <v>0</v>
      </c>
      <c r="AC32">
        <f t="shared" si="0"/>
        <v>14.182038025716714</v>
      </c>
      <c r="AD32">
        <f t="shared" si="1"/>
        <v>1491.3849468256892</v>
      </c>
      <c r="AE32">
        <f>'IDT-1'!B32</f>
        <v>0</v>
      </c>
      <c r="AF32" s="24"/>
      <c r="AG32">
        <f t="shared" si="2"/>
        <v>1491.3849468256892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11.218508</v>
      </c>
      <c r="E33">
        <f>GT_NG!P33</f>
        <v>14.111600237953597</v>
      </c>
      <c r="F33">
        <f>GT_Spot!P33</f>
        <v>0</v>
      </c>
      <c r="G33">
        <f>PPCL_NG!P33</f>
        <v>4</v>
      </c>
      <c r="H33">
        <f>PPCL_Spot!P33</f>
        <v>0</v>
      </c>
      <c r="I33">
        <f>Bawana_NG!P33</f>
        <v>132.60494953726626</v>
      </c>
      <c r="J33">
        <f>Bawana_RLNG!P33</f>
        <v>0</v>
      </c>
      <c r="K33">
        <f>Bawana_Spot!P33</f>
        <v>136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771.93767918280844</v>
      </c>
      <c r="P33" s="36">
        <v>57.877127543424322</v>
      </c>
      <c r="Q33" s="36">
        <v>14.47</v>
      </c>
      <c r="R33" s="38">
        <v>43.5</v>
      </c>
      <c r="S33" s="38">
        <v>3.86</v>
      </c>
      <c r="T33" s="37">
        <f>SUMPRODUCT(LTA!J33:AN33,LTA!J$101:AN$101,LTA!J$103:AN$103)</f>
        <v>165.05</v>
      </c>
      <c r="U33" s="37">
        <f>SUMPRODUCT(LTA!J33:AN33,LTA!J$102:AN$102,LTA!J$103:AN$103)</f>
        <v>76.75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108.59</v>
      </c>
      <c r="AB33" s="75">
        <f>-STOA!N33</f>
        <v>0</v>
      </c>
      <c r="AC33">
        <f t="shared" si="0"/>
        <v>13.537199060279324</v>
      </c>
      <c r="AD33">
        <f t="shared" si="1"/>
        <v>1455.4326654411732</v>
      </c>
      <c r="AE33">
        <f>'IDT-1'!B33</f>
        <v>0</v>
      </c>
      <c r="AF33" s="24"/>
      <c r="AG33">
        <f t="shared" si="2"/>
        <v>1455.4326654411732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-71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11.218508</v>
      </c>
      <c r="E34">
        <f>GT_NG!P34</f>
        <v>14.111600237953597</v>
      </c>
      <c r="F34">
        <f>GT_Spot!P34</f>
        <v>0</v>
      </c>
      <c r="G34">
        <f>PPCL_NG!P34</f>
        <v>4</v>
      </c>
      <c r="H34">
        <f>PPCL_Spot!P34</f>
        <v>0</v>
      </c>
      <c r="I34">
        <f>Bawana_NG!P34</f>
        <v>132.60494953726626</v>
      </c>
      <c r="J34">
        <f>Bawana_RLNG!P34</f>
        <v>0</v>
      </c>
      <c r="K34">
        <f>Bawana_Spot!P34</f>
        <v>136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799.98272451787636</v>
      </c>
      <c r="P34" s="36">
        <v>57.877127543424322</v>
      </c>
      <c r="Q34" s="36">
        <v>14.47</v>
      </c>
      <c r="R34" s="38">
        <v>43.5</v>
      </c>
      <c r="S34" s="38">
        <v>3.86</v>
      </c>
      <c r="T34" s="37">
        <f>SUMPRODUCT(LTA!J34:AN34,LTA!J$101:AN$101,LTA!J$103:AN$103)</f>
        <v>198.88</v>
      </c>
      <c r="U34" s="37">
        <f>SUMPRODUCT(LTA!J34:AN34,LTA!J$102:AN$102,LTA!J$103:AN$103)</f>
        <v>75.25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-50</v>
      </c>
      <c r="AA34" s="75">
        <f>STOA!H34</f>
        <v>108.59</v>
      </c>
      <c r="AB34" s="75">
        <f>-STOA!N34</f>
        <v>0</v>
      </c>
      <c r="AC34">
        <f t="shared" si="0"/>
        <v>14.594974693211684</v>
      </c>
      <c r="AD34">
        <f t="shared" si="1"/>
        <v>1449.7499351433089</v>
      </c>
      <c r="AE34">
        <f>'IDT-1'!B34</f>
        <v>0</v>
      </c>
      <c r="AF34" s="24"/>
      <c r="AG34">
        <f t="shared" si="2"/>
        <v>1449.7499351433089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-86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11.218508</v>
      </c>
      <c r="E35">
        <f>GT_NG!P35</f>
        <v>14.111600237953597</v>
      </c>
      <c r="F35">
        <f>GT_Spot!P35</f>
        <v>0</v>
      </c>
      <c r="G35">
        <f>PPCL_NG!P35</f>
        <v>4</v>
      </c>
      <c r="H35">
        <f>PPCL_Spot!P35</f>
        <v>0</v>
      </c>
      <c r="I35">
        <f>Bawana_NG!P35</f>
        <v>132.60503203086949</v>
      </c>
      <c r="J35">
        <f>Bawana_RLNG!P35</f>
        <v>0</v>
      </c>
      <c r="K35">
        <f>Bawana_Spot!P35</f>
        <v>136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778.54452909991005</v>
      </c>
      <c r="P35" s="36">
        <v>57.877127543424322</v>
      </c>
      <c r="Q35" s="36">
        <v>14.47</v>
      </c>
      <c r="R35" s="38">
        <v>43.5</v>
      </c>
      <c r="S35" s="38">
        <v>3.86</v>
      </c>
      <c r="T35" s="37">
        <f>SUMPRODUCT(LTA!J35:AN35,LTA!J$101:AN$101,LTA!J$103:AN$103)</f>
        <v>252.15</v>
      </c>
      <c r="U35" s="37">
        <f>SUMPRODUCT(LTA!J35:AN35,LTA!J$102:AN$102,LTA!J$103:AN$103)</f>
        <v>73.75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-52</v>
      </c>
      <c r="AA35" s="75">
        <f>STOA!H35</f>
        <v>109.02000000000001</v>
      </c>
      <c r="AB35" s="75">
        <f>-STOA!N35</f>
        <v>0</v>
      </c>
      <c r="AC35">
        <f t="shared" si="0"/>
        <v>14.938086121895925</v>
      </c>
      <c r="AD35">
        <f t="shared" si="1"/>
        <v>1470.1687107902617</v>
      </c>
      <c r="AE35">
        <f>'IDT-1'!B35</f>
        <v>0</v>
      </c>
      <c r="AF35" s="24"/>
      <c r="AG35">
        <f t="shared" si="2"/>
        <v>1470.1687107902617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-94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11.218508</v>
      </c>
      <c r="E36">
        <f>GT_NG!P36</f>
        <v>14.111600237953597</v>
      </c>
      <c r="F36">
        <f>GT_Spot!P36</f>
        <v>0</v>
      </c>
      <c r="G36">
        <f>PPCL_NG!P36</f>
        <v>4</v>
      </c>
      <c r="H36">
        <f>PPCL_Spot!P36</f>
        <v>0</v>
      </c>
      <c r="I36">
        <f>Bawana_NG!P36</f>
        <v>132.60503203086949</v>
      </c>
      <c r="J36">
        <f>Bawana_RLNG!P36</f>
        <v>0</v>
      </c>
      <c r="K36">
        <f>Bawana_Spot!P36</f>
        <v>136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761.66662152235426</v>
      </c>
      <c r="P36" s="36">
        <v>57.877127543424322</v>
      </c>
      <c r="Q36" s="36">
        <v>14.47</v>
      </c>
      <c r="R36" s="38">
        <v>44.5</v>
      </c>
      <c r="S36" s="38">
        <v>3.86</v>
      </c>
      <c r="T36" s="37">
        <f>SUMPRODUCT(LTA!J36:AN36,LTA!J$101:AN$101,LTA!J$103:AN$103)</f>
        <v>296.21999999999997</v>
      </c>
      <c r="U36" s="37">
        <f>SUMPRODUCT(LTA!J36:AN36,LTA!J$102:AN$102,LTA!J$103:AN$103)</f>
        <v>71.75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-69</v>
      </c>
      <c r="AA36" s="75">
        <f>STOA!H36</f>
        <v>109.02000000000001</v>
      </c>
      <c r="AB36" s="75">
        <f>-STOA!N36</f>
        <v>0</v>
      </c>
      <c r="AC36">
        <f t="shared" si="0"/>
        <v>15.234340117768458</v>
      </c>
      <c r="AD36">
        <f t="shared" si="1"/>
        <v>1487.0645492168333</v>
      </c>
      <c r="AE36">
        <f>'IDT-1'!B36</f>
        <v>0</v>
      </c>
      <c r="AF36" s="24"/>
      <c r="AG36">
        <f t="shared" si="2"/>
        <v>1487.0645492168333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-86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11.218508</v>
      </c>
      <c r="E37">
        <f>GT_NG!P37</f>
        <v>14.111600237953597</v>
      </c>
      <c r="F37">
        <f>GT_Spot!P37</f>
        <v>0</v>
      </c>
      <c r="G37">
        <f>PPCL_NG!P37</f>
        <v>4</v>
      </c>
      <c r="H37">
        <f>PPCL_Spot!P37</f>
        <v>0</v>
      </c>
      <c r="I37">
        <f>Bawana_NG!P37</f>
        <v>132.60503203086949</v>
      </c>
      <c r="J37">
        <f>Bawana_RLNG!P37</f>
        <v>0</v>
      </c>
      <c r="K37">
        <f>Bawana_Spot!P37</f>
        <v>136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766.64364325629936</v>
      </c>
      <c r="P37" s="36">
        <v>65.42</v>
      </c>
      <c r="Q37" s="36">
        <v>14.47</v>
      </c>
      <c r="R37" s="38">
        <v>47.5</v>
      </c>
      <c r="S37" s="38">
        <v>3.86</v>
      </c>
      <c r="T37" s="37">
        <f>SUMPRODUCT(LTA!J37:AN37,LTA!J$101:AN$101,LTA!J$103:AN$103)</f>
        <v>326.40999999999997</v>
      </c>
      <c r="U37" s="37">
        <f>SUMPRODUCT(LTA!J37:AN37,LTA!J$102:AN$102,LTA!J$103:AN$103)</f>
        <v>63.25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-90</v>
      </c>
      <c r="AA37" s="75">
        <f>STOA!H37</f>
        <v>109.02000000000001</v>
      </c>
      <c r="AB37" s="75">
        <f>-STOA!N37</f>
        <v>0</v>
      </c>
      <c r="AC37">
        <f t="shared" si="0"/>
        <v>15.657028279392391</v>
      </c>
      <c r="AD37">
        <f t="shared" si="1"/>
        <v>1510.8517552457301</v>
      </c>
      <c r="AE37">
        <f>'IDT-1'!B37</f>
        <v>0</v>
      </c>
      <c r="AF37" s="24"/>
      <c r="AG37">
        <f t="shared" si="2"/>
        <v>1510.8517552457301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11.218508</v>
      </c>
      <c r="E38">
        <f>GT_NG!P38</f>
        <v>14.111600237953597</v>
      </c>
      <c r="F38">
        <f>GT_Spot!P38</f>
        <v>0</v>
      </c>
      <c r="G38">
        <f>PPCL_NG!P38</f>
        <v>4</v>
      </c>
      <c r="H38">
        <f>PPCL_Spot!P38</f>
        <v>0</v>
      </c>
      <c r="I38">
        <f>Bawana_NG!P38</f>
        <v>132.60503203086949</v>
      </c>
      <c r="J38">
        <f>Bawana_RLNG!P38</f>
        <v>0</v>
      </c>
      <c r="K38">
        <f>Bawana_Spot!P38</f>
        <v>136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737.59184591207486</v>
      </c>
      <c r="P38" s="36">
        <v>57.885172475424483</v>
      </c>
      <c r="Q38" s="36">
        <v>14.47</v>
      </c>
      <c r="R38" s="38">
        <v>47.5</v>
      </c>
      <c r="S38" s="38">
        <v>3.86</v>
      </c>
      <c r="T38" s="37">
        <f>SUMPRODUCT(LTA!J38:AN38,LTA!J$101:AN$101,LTA!J$103:AN$103)</f>
        <v>364.66999999999996</v>
      </c>
      <c r="U38" s="37">
        <f>SUMPRODUCT(LTA!J38:AN38,LTA!J$102:AN$102,LTA!J$103:AN$103)</f>
        <v>61.26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-83</v>
      </c>
      <c r="AA38" s="75">
        <f>STOA!H38</f>
        <v>109.02000000000001</v>
      </c>
      <c r="AB38" s="75">
        <f>-STOA!N38</f>
        <v>0</v>
      </c>
      <c r="AC38">
        <f t="shared" si="0"/>
        <v>15.468003160546912</v>
      </c>
      <c r="AD38">
        <f t="shared" si="1"/>
        <v>1532.7241554957754</v>
      </c>
      <c r="AE38">
        <f>'IDT-1'!B38</f>
        <v>0</v>
      </c>
      <c r="AF38" s="24"/>
      <c r="AG38">
        <f t="shared" si="2"/>
        <v>1532.7241554957754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-63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11.110036000000001</v>
      </c>
      <c r="E39">
        <f>GT_NG!P39</f>
        <v>13.337860208461064</v>
      </c>
      <c r="F39">
        <f>GT_Spot!P39</f>
        <v>0</v>
      </c>
      <c r="G39">
        <f>PPCL_NG!P39</f>
        <v>8</v>
      </c>
      <c r="H39">
        <f>PPCL_Spot!P39</f>
        <v>0</v>
      </c>
      <c r="I39">
        <f>Bawana_NG!P39</f>
        <v>132.60503203086949</v>
      </c>
      <c r="J39">
        <f>Bawana_RLNG!P39</f>
        <v>0</v>
      </c>
      <c r="K39">
        <f>Bawana_Spot!P39</f>
        <v>136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725.90085393646973</v>
      </c>
      <c r="P39" s="36">
        <v>58.245204647006254</v>
      </c>
      <c r="Q39" s="36">
        <v>14.47</v>
      </c>
      <c r="R39" s="38">
        <v>47.5</v>
      </c>
      <c r="S39" s="38">
        <v>3.86</v>
      </c>
      <c r="T39" s="37">
        <f>SUMPRODUCT(LTA!J39:AN39,LTA!J$101:AN$101,LTA!J$103:AN$103)</f>
        <v>403.91</v>
      </c>
      <c r="U39" s="37">
        <f>SUMPRODUCT(LTA!J39:AN39,LTA!J$102:AN$102,LTA!J$103:AN$103)</f>
        <v>58.76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-39</v>
      </c>
      <c r="AA39" s="75">
        <f>STOA!H39</f>
        <v>108.98</v>
      </c>
      <c r="AB39" s="75">
        <f>-STOA!N39</f>
        <v>0</v>
      </c>
      <c r="AC39">
        <f t="shared" si="0"/>
        <v>15.690350201695599</v>
      </c>
      <c r="AD39">
        <f t="shared" si="1"/>
        <v>1562.988636621111</v>
      </c>
      <c r="AE39">
        <f>'IDT-1'!B39</f>
        <v>0</v>
      </c>
      <c r="AF39" s="24"/>
      <c r="AG39">
        <f t="shared" si="2"/>
        <v>1562.988636621111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11.110036000000001</v>
      </c>
      <c r="E40">
        <f>GT_NG!P40</f>
        <v>13.337860208461064</v>
      </c>
      <c r="F40">
        <f>GT_Spot!P40</f>
        <v>0</v>
      </c>
      <c r="G40">
        <f>PPCL_NG!P40</f>
        <v>8</v>
      </c>
      <c r="H40">
        <f>PPCL_Spot!P40</f>
        <v>0</v>
      </c>
      <c r="I40">
        <f>Bawana_NG!P40</f>
        <v>132.60503203086949</v>
      </c>
      <c r="J40">
        <f>Bawana_RLNG!P40</f>
        <v>0</v>
      </c>
      <c r="K40">
        <f>Bawana_Spot!P40</f>
        <v>136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716.94368593281524</v>
      </c>
      <c r="P40" s="36">
        <v>58.245204647006254</v>
      </c>
      <c r="Q40" s="36">
        <v>14.47</v>
      </c>
      <c r="R40" s="38">
        <v>47.5</v>
      </c>
      <c r="S40" s="38">
        <v>3.86</v>
      </c>
      <c r="T40" s="37">
        <f>SUMPRODUCT(LTA!J40:AN40,LTA!J$101:AN$101,LTA!J$103:AN$103)</f>
        <v>439.23</v>
      </c>
      <c r="U40" s="37">
        <f>SUMPRODUCT(LTA!J40:AN40,LTA!J$102:AN$102,LTA!J$103:AN$103)</f>
        <v>56.26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108.98</v>
      </c>
      <c r="AB40" s="75">
        <f>-STOA!N40</f>
        <v>0</v>
      </c>
      <c r="AC40">
        <f t="shared" si="0"/>
        <v>15.712903678242231</v>
      </c>
      <c r="AD40">
        <f t="shared" si="1"/>
        <v>1607.8289151409099</v>
      </c>
      <c r="AE40">
        <f>'IDT-1'!B40</f>
        <v>0</v>
      </c>
      <c r="AF40" s="24"/>
      <c r="AG40">
        <f t="shared" si="2"/>
        <v>1607.8289151409099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-123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11.110036000000001</v>
      </c>
      <c r="E41">
        <f>GT_NG!P41</f>
        <v>13.337860208461064</v>
      </c>
      <c r="F41">
        <f>GT_Spot!P41</f>
        <v>0</v>
      </c>
      <c r="G41">
        <f>PPCL_NG!P41</f>
        <v>6</v>
      </c>
      <c r="H41">
        <f>PPCL_Spot!P41</f>
        <v>0</v>
      </c>
      <c r="I41">
        <f>Bawana_NG!P41</f>
        <v>132.60503203086949</v>
      </c>
      <c r="J41">
        <f>Bawana_RLNG!P41</f>
        <v>0</v>
      </c>
      <c r="K41">
        <f>Bawana_Spot!P41</f>
        <v>136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713.63296808268819</v>
      </c>
      <c r="P41" s="36">
        <v>57.885172475424483</v>
      </c>
      <c r="Q41" s="36">
        <v>14.47</v>
      </c>
      <c r="R41" s="38">
        <v>47.5</v>
      </c>
      <c r="S41" s="38">
        <v>3.86</v>
      </c>
      <c r="T41" s="37">
        <f>SUMPRODUCT(LTA!J41:AN41,LTA!J$101:AN$101,LTA!J$103:AN$103)</f>
        <v>470.74</v>
      </c>
      <c r="U41" s="37">
        <f>SUMPRODUCT(LTA!J41:AN41,LTA!J$102:AN$102,LTA!J$103:AN$103)</f>
        <v>53.26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108.98</v>
      </c>
      <c r="AB41" s="75">
        <f>-STOA!N41</f>
        <v>0</v>
      </c>
      <c r="AC41">
        <f t="shared" si="0"/>
        <v>16.252070844780327</v>
      </c>
      <c r="AD41">
        <f t="shared" si="1"/>
        <v>1589.1289979526628</v>
      </c>
      <c r="AE41">
        <f>'IDT-1'!B41</f>
        <v>0</v>
      </c>
      <c r="AF41" s="24"/>
      <c r="AG41">
        <f t="shared" si="2"/>
        <v>1589.1289979526628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-164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11.110036000000001</v>
      </c>
      <c r="E42">
        <f>GT_NG!P42</f>
        <v>13.337860208461064</v>
      </c>
      <c r="F42">
        <f>GT_Spot!P42</f>
        <v>0</v>
      </c>
      <c r="G42">
        <f>PPCL_NG!P42</f>
        <v>6</v>
      </c>
      <c r="H42">
        <f>PPCL_Spot!P42</f>
        <v>0</v>
      </c>
      <c r="I42">
        <f>Bawana_NG!P42</f>
        <v>132.60503203086949</v>
      </c>
      <c r="J42">
        <f>Bawana_RLNG!P42</f>
        <v>0</v>
      </c>
      <c r="K42">
        <f>Bawana_Spot!P42</f>
        <v>136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713.63320683626966</v>
      </c>
      <c r="P42" s="36">
        <v>57.885172475424483</v>
      </c>
      <c r="Q42" s="36">
        <v>14.47</v>
      </c>
      <c r="R42" s="38">
        <v>47.5</v>
      </c>
      <c r="S42" s="38">
        <v>3.86</v>
      </c>
      <c r="T42" s="37">
        <f>SUMPRODUCT(LTA!J42:AN42,LTA!J$101:AN$101,LTA!J$103:AN$103)</f>
        <v>499.90999999999997</v>
      </c>
      <c r="U42" s="37">
        <f>SUMPRODUCT(LTA!J42:AN42,LTA!J$102:AN$102,LTA!J$103:AN$103)</f>
        <v>53.26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108.98</v>
      </c>
      <c r="AB42" s="75">
        <f>-STOA!N42</f>
        <v>0</v>
      </c>
      <c r="AC42">
        <f t="shared" si="0"/>
        <v>16.463216219410857</v>
      </c>
      <c r="AD42">
        <f t="shared" si="1"/>
        <v>1622.0880913316137</v>
      </c>
      <c r="AE42">
        <f>'IDT-1'!B42</f>
        <v>0</v>
      </c>
      <c r="AF42" s="24"/>
      <c r="AG42">
        <f t="shared" si="2"/>
        <v>1622.0880913316137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-160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11.110036000000001</v>
      </c>
      <c r="E43">
        <f>GT_NG!P43</f>
        <v>12.700158127767235</v>
      </c>
      <c r="F43">
        <f>GT_Spot!P43</f>
        <v>0</v>
      </c>
      <c r="G43">
        <f>PPCL_NG!P43</f>
        <v>6</v>
      </c>
      <c r="H43">
        <f>PPCL_Spot!P43</f>
        <v>0</v>
      </c>
      <c r="I43">
        <f>Bawana_NG!P43</f>
        <v>132.60503203086949</v>
      </c>
      <c r="J43">
        <f>Bawana_RLNG!P43</f>
        <v>0</v>
      </c>
      <c r="K43">
        <f>Bawana_Spot!P43</f>
        <v>136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710.87048310308785</v>
      </c>
      <c r="P43" s="36">
        <v>57.885172475424483</v>
      </c>
      <c r="Q43" s="36">
        <v>14.47</v>
      </c>
      <c r="R43" s="38">
        <v>47.5</v>
      </c>
      <c r="S43" s="38">
        <v>3.86</v>
      </c>
      <c r="T43" s="37">
        <f>SUMPRODUCT(LTA!J43:AN43,LTA!J$101:AN$101,LTA!J$103:AN$103)</f>
        <v>528.45000000000005</v>
      </c>
      <c r="U43" s="37">
        <f>SUMPRODUCT(LTA!J43:AN43,LTA!J$102:AN$102,LTA!J$103:AN$103)</f>
        <v>53.26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108.98</v>
      </c>
      <c r="AB43" s="75">
        <f>-STOA!N43</f>
        <v>0</v>
      </c>
      <c r="AC43">
        <f t="shared" si="0"/>
        <v>16.598148223050302</v>
      </c>
      <c r="AD43">
        <f t="shared" si="1"/>
        <v>1656.0927335140989</v>
      </c>
      <c r="AE43">
        <f>'IDT-1'!B43</f>
        <v>0</v>
      </c>
      <c r="AF43" s="24"/>
      <c r="AG43">
        <f t="shared" si="2"/>
        <v>1656.0927335140989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-151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11.110036000000001</v>
      </c>
      <c r="E44">
        <f>GT_NG!P44</f>
        <v>12.700158127767235</v>
      </c>
      <c r="F44">
        <f>GT_Spot!P44</f>
        <v>0</v>
      </c>
      <c r="G44">
        <f>PPCL_NG!P44</f>
        <v>6</v>
      </c>
      <c r="H44">
        <f>PPCL_Spot!P44</f>
        <v>0</v>
      </c>
      <c r="I44">
        <f>Bawana_NG!P44</f>
        <v>132.60503203086949</v>
      </c>
      <c r="J44">
        <f>Bawana_RLNG!P44</f>
        <v>0</v>
      </c>
      <c r="K44">
        <f>Bawana_Spot!P44</f>
        <v>136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713.44329003162045</v>
      </c>
      <c r="P44" s="36">
        <v>57.885172475424483</v>
      </c>
      <c r="Q44" s="36">
        <v>14.47</v>
      </c>
      <c r="R44" s="38">
        <v>47.5</v>
      </c>
      <c r="S44" s="38">
        <v>3.86</v>
      </c>
      <c r="T44" s="37">
        <f>SUMPRODUCT(LTA!J44:AN44,LTA!J$101:AN$101,LTA!J$103:AN$103)</f>
        <v>544.87</v>
      </c>
      <c r="U44" s="37">
        <f>SUMPRODUCT(LTA!J44:AN44,LTA!J$102:AN$102,LTA!J$103:AN$103)</f>
        <v>53.26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108.98</v>
      </c>
      <c r="AB44" s="75">
        <f>-STOA!N44</f>
        <v>0</v>
      </c>
      <c r="AC44">
        <f t="shared" si="0"/>
        <v>16.749216643525088</v>
      </c>
      <c r="AD44">
        <f t="shared" si="1"/>
        <v>1675.9344720221566</v>
      </c>
      <c r="AE44">
        <f>'IDT-1'!B44</f>
        <v>0</v>
      </c>
      <c r="AF44" s="24"/>
      <c r="AG44">
        <f t="shared" si="2"/>
        <v>1675.9344720221566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-150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11.110036000000001</v>
      </c>
      <c r="E45">
        <f>GT_NG!P45</f>
        <v>12.700158127767235</v>
      </c>
      <c r="F45">
        <f>GT_Spot!P45</f>
        <v>0</v>
      </c>
      <c r="G45">
        <f>PPCL_NG!P45</f>
        <v>6</v>
      </c>
      <c r="H45">
        <f>PPCL_Spot!P45</f>
        <v>0</v>
      </c>
      <c r="I45">
        <f>Bawana_NG!P45</f>
        <v>132.60503203086949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708.4602439624241</v>
      </c>
      <c r="P45" s="36">
        <v>57.885172475424483</v>
      </c>
      <c r="Q45" s="36">
        <v>14.47</v>
      </c>
      <c r="R45" s="38">
        <v>47.5</v>
      </c>
      <c r="S45" s="38">
        <v>3.86</v>
      </c>
      <c r="T45" s="37">
        <f>SUMPRODUCT(LTA!J45:AN45,LTA!J$101:AN$101,LTA!J$103:AN$103)</f>
        <v>553.43000000000006</v>
      </c>
      <c r="U45" s="37">
        <f>SUMPRODUCT(LTA!J45:AN45,LTA!J$102:AN$102,LTA!J$103:AN$103)</f>
        <v>53.26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108.98</v>
      </c>
      <c r="AB45" s="75">
        <f>-STOA!N45</f>
        <v>0</v>
      </c>
      <c r="AC45">
        <f t="shared" si="0"/>
        <v>16.47430137844783</v>
      </c>
      <c r="AD45">
        <f t="shared" si="1"/>
        <v>1715.7863412180375</v>
      </c>
      <c r="AE45">
        <f>'IDT-1'!B45</f>
        <v>0</v>
      </c>
      <c r="AF45" s="24"/>
      <c r="AG45">
        <f t="shared" si="2"/>
        <v>1715.7863412180375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-114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11.110036000000001</v>
      </c>
      <c r="E46">
        <f>GT_NG!P46</f>
        <v>12.630866540164453</v>
      </c>
      <c r="F46">
        <f>GT_Spot!P46</f>
        <v>0</v>
      </c>
      <c r="G46">
        <f>PPCL_NG!P46</f>
        <v>6</v>
      </c>
      <c r="H46">
        <f>PPCL_Spot!P46</f>
        <v>0</v>
      </c>
      <c r="I46">
        <f>Bawana_NG!P46</f>
        <v>132.60503203086949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708.4602439624241</v>
      </c>
      <c r="P46" s="36">
        <v>57.885172475424483</v>
      </c>
      <c r="Q46" s="36">
        <v>14.47</v>
      </c>
      <c r="R46" s="38">
        <v>47.5</v>
      </c>
      <c r="S46" s="38">
        <v>3.86</v>
      </c>
      <c r="T46" s="37">
        <f>SUMPRODUCT(LTA!J46:AN46,LTA!J$101:AN$101,LTA!J$103:AN$103)</f>
        <v>554.71</v>
      </c>
      <c r="U46" s="37">
        <f>SUMPRODUCT(LTA!J46:AN46,LTA!J$102:AN$102,LTA!J$103:AN$103)</f>
        <v>53.26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108.98</v>
      </c>
      <c r="AB46" s="75">
        <f>-STOA!N46</f>
        <v>0</v>
      </c>
      <c r="AC46">
        <f t="shared" si="0"/>
        <v>16.357403963238628</v>
      </c>
      <c r="AD46">
        <f t="shared" si="1"/>
        <v>1732.113947045644</v>
      </c>
      <c r="AE46">
        <f>'IDT-1'!B46</f>
        <v>0</v>
      </c>
      <c r="AF46" s="24"/>
      <c r="AG46">
        <f t="shared" si="2"/>
        <v>1732.113947045644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-99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11.110036000000001</v>
      </c>
      <c r="E47">
        <f>GT_NG!P47</f>
        <v>12.630866540164453</v>
      </c>
      <c r="F47">
        <f>GT_Spot!P47</f>
        <v>0</v>
      </c>
      <c r="G47">
        <f>PPCL_NG!P47</f>
        <v>6</v>
      </c>
      <c r="H47">
        <f>PPCL_Spot!P47</f>
        <v>0</v>
      </c>
      <c r="I47">
        <f>Bawana_NG!P47</f>
        <v>132.60503203086949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700.1857321837881</v>
      </c>
      <c r="P47" s="36">
        <v>57.885172475424483</v>
      </c>
      <c r="Q47" s="36">
        <v>14.47</v>
      </c>
      <c r="R47" s="38">
        <v>46.500000000000007</v>
      </c>
      <c r="S47" s="38">
        <v>3.86</v>
      </c>
      <c r="T47" s="37">
        <f>SUMPRODUCT(LTA!J47:AN47,LTA!J$101:AN$101,LTA!J$103:AN$103)</f>
        <v>558.3900000000001</v>
      </c>
      <c r="U47" s="37">
        <f>SUMPRODUCT(LTA!J47:AN47,LTA!J$102:AN$102,LTA!J$103:AN$103)</f>
        <v>53.26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108.98</v>
      </c>
      <c r="AB47" s="75">
        <f>-STOA!N47</f>
        <v>0</v>
      </c>
      <c r="AC47">
        <f t="shared" si="0"/>
        <v>15.937679124402969</v>
      </c>
      <c r="AD47">
        <f t="shared" si="1"/>
        <v>1770.9391601058435</v>
      </c>
      <c r="AE47">
        <f>'IDT-1'!B47</f>
        <v>0</v>
      </c>
      <c r="AF47" s="24"/>
      <c r="AG47">
        <f t="shared" si="2"/>
        <v>1770.9391601058435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-55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11.110036000000001</v>
      </c>
      <c r="E48">
        <f>GT_NG!P48</f>
        <v>12.630866540164453</v>
      </c>
      <c r="F48">
        <f>GT_Spot!P48</f>
        <v>0</v>
      </c>
      <c r="G48">
        <f>PPCL_NG!P48</f>
        <v>6</v>
      </c>
      <c r="H48">
        <f>PPCL_Spot!P48</f>
        <v>0</v>
      </c>
      <c r="I48">
        <f>Bawana_NG!P48</f>
        <v>132.60503203086949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700.1857321837881</v>
      </c>
      <c r="P48" s="36">
        <v>57.885172475424483</v>
      </c>
      <c r="Q48" s="36">
        <v>14.47</v>
      </c>
      <c r="R48" s="38">
        <v>46</v>
      </c>
      <c r="S48" s="38">
        <v>3.86</v>
      </c>
      <c r="T48" s="37">
        <f>SUMPRODUCT(LTA!J48:AN48,LTA!J$101:AN$101,LTA!J$103:AN$103)</f>
        <v>558.35000000000014</v>
      </c>
      <c r="U48" s="37">
        <f>SUMPRODUCT(LTA!J48:AN48,LTA!J$102:AN$102,LTA!J$103:AN$103)</f>
        <v>52.76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108.98</v>
      </c>
      <c r="AB48" s="75">
        <f>-STOA!N48</f>
        <v>0</v>
      </c>
      <c r="AC48">
        <f t="shared" si="0"/>
        <v>15.878116178053634</v>
      </c>
      <c r="AD48">
        <f t="shared" si="1"/>
        <v>1775.9587230521929</v>
      </c>
      <c r="AE48">
        <f>'IDT-1'!B48</f>
        <v>0</v>
      </c>
      <c r="AF48" s="24"/>
      <c r="AG48">
        <f t="shared" si="2"/>
        <v>1775.9587230521929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-49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11.110036000000001</v>
      </c>
      <c r="E49">
        <f>GT_NG!P49</f>
        <v>12.630866540164453</v>
      </c>
      <c r="F49">
        <f>GT_Spot!P49</f>
        <v>0</v>
      </c>
      <c r="G49">
        <f>PPCL_NG!P49</f>
        <v>6</v>
      </c>
      <c r="H49">
        <f>PPCL_Spot!P49</f>
        <v>0</v>
      </c>
      <c r="I49">
        <f>Bawana_NG!P49</f>
        <v>132.60503203086949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796.21046545596812</v>
      </c>
      <c r="P49" s="36">
        <v>57.885172475424483</v>
      </c>
      <c r="Q49" s="36">
        <v>14.47</v>
      </c>
      <c r="R49" s="38">
        <v>46</v>
      </c>
      <c r="S49" s="38">
        <v>3.86</v>
      </c>
      <c r="T49" s="37">
        <f>SUMPRODUCT(LTA!J49:AN49,LTA!J$101:AN$101,LTA!J$103:AN$103)</f>
        <v>558.43000000000006</v>
      </c>
      <c r="U49" s="37">
        <f>SUMPRODUCT(LTA!J49:AN49,LTA!J$102:AN$102,LTA!J$103:AN$103)</f>
        <v>52.25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108.98</v>
      </c>
      <c r="AB49" s="75">
        <f>-STOA!N49</f>
        <v>0</v>
      </c>
      <c r="AC49">
        <f t="shared" si="0"/>
        <v>17.130083296959064</v>
      </c>
      <c r="AD49">
        <f t="shared" si="1"/>
        <v>1817.3014892054673</v>
      </c>
      <c r="AE49">
        <f>'IDT-1'!B49</f>
        <v>0</v>
      </c>
      <c r="AF49" s="24"/>
      <c r="AG49">
        <f t="shared" si="2"/>
        <v>1817.3014892054673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-102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11.110036000000001</v>
      </c>
      <c r="E50">
        <f>GT_NG!P50</f>
        <v>12.630866540164453</v>
      </c>
      <c r="F50">
        <f>GT_Spot!P50</f>
        <v>0</v>
      </c>
      <c r="G50">
        <f>PPCL_NG!P50</f>
        <v>14.177164567086582</v>
      </c>
      <c r="H50">
        <f>PPCL_Spot!P50</f>
        <v>0</v>
      </c>
      <c r="I50">
        <f>Bawana_NG!P50</f>
        <v>132.60503203086949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797.79092283420937</v>
      </c>
      <c r="P50" s="36">
        <v>57.885172475424483</v>
      </c>
      <c r="Q50" s="36">
        <v>14.47</v>
      </c>
      <c r="R50" s="38">
        <v>46</v>
      </c>
      <c r="S50" s="38">
        <v>3.86</v>
      </c>
      <c r="T50" s="37">
        <f>SUMPRODUCT(LTA!J50:AN50,LTA!J$101:AN$101,LTA!J$103:AN$103)</f>
        <v>558.61000000000013</v>
      </c>
      <c r="U50" s="37">
        <f>SUMPRODUCT(LTA!J50:AN50,LTA!J$102:AN$102,LTA!J$103:AN$103)</f>
        <v>52.25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108.98</v>
      </c>
      <c r="AB50" s="75">
        <f>-STOA!N50</f>
        <v>0</v>
      </c>
      <c r="AC50">
        <f t="shared" si="0"/>
        <v>17.188145848125156</v>
      </c>
      <c r="AD50">
        <f t="shared" si="1"/>
        <v>1830.1810485996293</v>
      </c>
      <c r="AE50">
        <f>'IDT-1'!B50</f>
        <v>0</v>
      </c>
      <c r="AF50" s="24"/>
      <c r="AG50">
        <f t="shared" si="2"/>
        <v>1830.1810485996293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-99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11.110036000000001</v>
      </c>
      <c r="E51">
        <f>GT_NG!P51</f>
        <v>12.630866540164453</v>
      </c>
      <c r="F51">
        <f>GT_Spot!P51</f>
        <v>0</v>
      </c>
      <c r="G51">
        <f>PPCL_NG!P51</f>
        <v>14.177164567086582</v>
      </c>
      <c r="H51">
        <f>PPCL_Spot!P51</f>
        <v>0</v>
      </c>
      <c r="I51">
        <f>Bawana_NG!P51</f>
        <v>132.60503203086949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797.79092283420937</v>
      </c>
      <c r="P51" s="36">
        <v>57.885172475424483</v>
      </c>
      <c r="Q51" s="36">
        <v>14.47</v>
      </c>
      <c r="R51" s="38">
        <v>46</v>
      </c>
      <c r="S51" s="38">
        <v>3.86</v>
      </c>
      <c r="T51" s="37">
        <f>SUMPRODUCT(LTA!J51:AN51,LTA!J$101:AN$101,LTA!J$103:AN$103)</f>
        <v>558.71</v>
      </c>
      <c r="U51" s="37">
        <f>SUMPRODUCT(LTA!J51:AN51,LTA!J$102:AN$102,LTA!J$103:AN$103)</f>
        <v>53.96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108.98</v>
      </c>
      <c r="AB51" s="75">
        <f>-STOA!N51</f>
        <v>0</v>
      </c>
      <c r="AC51">
        <f t="shared" si="0"/>
        <v>17.584551945745162</v>
      </c>
      <c r="AD51">
        <f t="shared" si="1"/>
        <v>1786.5946425020093</v>
      </c>
      <c r="AE51">
        <f>'IDT-1'!B51</f>
        <v>0</v>
      </c>
      <c r="AF51" s="24"/>
      <c r="AG51">
        <f t="shared" si="2"/>
        <v>1786.5946425020093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-144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11.110036000000001</v>
      </c>
      <c r="E52">
        <f>GT_NG!P52</f>
        <v>12.630866540164453</v>
      </c>
      <c r="F52">
        <f>GT_Spot!P52</f>
        <v>0</v>
      </c>
      <c r="G52">
        <f>PPCL_NG!P52</f>
        <v>22.69</v>
      </c>
      <c r="H52">
        <f>PPCL_Spot!P52</f>
        <v>0</v>
      </c>
      <c r="I52">
        <f>Bawana_NG!P52</f>
        <v>132.60503203086949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797.79092283420937</v>
      </c>
      <c r="P52" s="36">
        <v>57.885172475424483</v>
      </c>
      <c r="Q52" s="36">
        <v>14.47</v>
      </c>
      <c r="R52" s="38">
        <v>46</v>
      </c>
      <c r="S52" s="38">
        <v>3.86</v>
      </c>
      <c r="T52" s="37">
        <f>SUMPRODUCT(LTA!J52:AN52,LTA!J$101:AN$101,LTA!J$103:AN$103)</f>
        <v>558.67000000000007</v>
      </c>
      <c r="U52" s="37">
        <f>SUMPRODUCT(LTA!J52:AN52,LTA!J$102:AN$102,LTA!J$103:AN$103)</f>
        <v>54.76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108.98</v>
      </c>
      <c r="AB52" s="75">
        <f>-STOA!N52</f>
        <v>0</v>
      </c>
      <c r="AC52">
        <f t="shared" si="0"/>
        <v>17.704799552006079</v>
      </c>
      <c r="AD52">
        <f t="shared" si="1"/>
        <v>1790.7472303286618</v>
      </c>
      <c r="AE52">
        <f>'IDT-1'!B52</f>
        <v>0</v>
      </c>
      <c r="AF52" s="24"/>
      <c r="AG52">
        <f t="shared" si="2"/>
        <v>1790.7472303286618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-149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11.110036000000001</v>
      </c>
      <c r="E53">
        <f>GT_NG!P53</f>
        <v>12.630866540164453</v>
      </c>
      <c r="F53">
        <f>GT_Spot!P53</f>
        <v>0</v>
      </c>
      <c r="G53">
        <f>PPCL_NG!P53</f>
        <v>22.69</v>
      </c>
      <c r="H53">
        <f>PPCL_Spot!P53</f>
        <v>0</v>
      </c>
      <c r="I53">
        <f>Bawana_NG!P53</f>
        <v>132.60503203086949</v>
      </c>
      <c r="J53">
        <f>Bawana_RLNG!P53</f>
        <v>0</v>
      </c>
      <c r="K53">
        <f>Bawana_Spot!P53</f>
        <v>136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805.42097911454709</v>
      </c>
      <c r="P53" s="36">
        <v>57.885172475424483</v>
      </c>
      <c r="Q53" s="36">
        <v>14.47</v>
      </c>
      <c r="R53" s="38">
        <v>46</v>
      </c>
      <c r="S53" s="38">
        <v>3.86</v>
      </c>
      <c r="T53" s="37">
        <f>SUMPRODUCT(LTA!J53:AN53,LTA!J$101:AN$101,LTA!J$103:AN$103)</f>
        <v>558.95000000000005</v>
      </c>
      <c r="U53" s="37">
        <f>SUMPRODUCT(LTA!J53:AN53,LTA!J$102:AN$102,LTA!J$103:AN$103)</f>
        <v>55.06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108.98</v>
      </c>
      <c r="AB53" s="75">
        <f>-STOA!N53</f>
        <v>0</v>
      </c>
      <c r="AC53">
        <f t="shared" si="0"/>
        <v>17.875417917459583</v>
      </c>
      <c r="AD53">
        <f t="shared" si="1"/>
        <v>1786.786668243546</v>
      </c>
      <c r="AE53">
        <f>'IDT-1'!B53</f>
        <v>0</v>
      </c>
      <c r="AF53" s="24"/>
      <c r="AG53">
        <f t="shared" si="2"/>
        <v>1786.786668243546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-161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11.110036000000001</v>
      </c>
      <c r="E54">
        <f>GT_NG!P54</f>
        <v>12.630866540164453</v>
      </c>
      <c r="F54">
        <f>GT_Spot!P54</f>
        <v>0</v>
      </c>
      <c r="G54">
        <f>PPCL_NG!P54</f>
        <v>22.69</v>
      </c>
      <c r="H54">
        <f>PPCL_Spot!P54</f>
        <v>0</v>
      </c>
      <c r="I54">
        <f>Bawana_NG!P54</f>
        <v>132.60503203086949</v>
      </c>
      <c r="J54">
        <f>Bawana_RLNG!P54</f>
        <v>0</v>
      </c>
      <c r="K54">
        <f>Bawana_Spot!P54</f>
        <v>136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807.99378604307969</v>
      </c>
      <c r="P54" s="36">
        <v>57.885172475424483</v>
      </c>
      <c r="Q54" s="36">
        <v>14.47</v>
      </c>
      <c r="R54" s="38">
        <v>46</v>
      </c>
      <c r="S54" s="38">
        <v>3.86</v>
      </c>
      <c r="T54" s="37">
        <f>SUMPRODUCT(LTA!J54:AN54,LTA!J$101:AN$101,LTA!J$103:AN$103)</f>
        <v>559.22</v>
      </c>
      <c r="U54" s="37">
        <f>SUMPRODUCT(LTA!J54:AN54,LTA!J$102:AN$102,LTA!J$103:AN$103)</f>
        <v>54.86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108.98</v>
      </c>
      <c r="AB54" s="75">
        <f>-STOA!N54</f>
        <v>0</v>
      </c>
      <c r="AC54">
        <f t="shared" si="0"/>
        <v>17.939973284283703</v>
      </c>
      <c r="AD54">
        <f t="shared" si="1"/>
        <v>1784.3649198052542</v>
      </c>
      <c r="AE54">
        <f>'IDT-1'!B54</f>
        <v>0</v>
      </c>
      <c r="AF54" s="24"/>
      <c r="AG54">
        <f t="shared" si="2"/>
        <v>1784.3649198052542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-166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11.110036000000001</v>
      </c>
      <c r="E55">
        <f>GT_NG!P55</f>
        <v>11.989422135161606</v>
      </c>
      <c r="F55">
        <f>GT_Spot!P55</f>
        <v>0</v>
      </c>
      <c r="G55">
        <f>PPCL_NG!P55</f>
        <v>22.69</v>
      </c>
      <c r="H55">
        <f>PPCL_Spot!P55</f>
        <v>0</v>
      </c>
      <c r="I55">
        <f>Bawana_NG!P55</f>
        <v>132.60503203086949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690.85687678337968</v>
      </c>
      <c r="P55" s="36">
        <v>57.885172475424483</v>
      </c>
      <c r="Q55" s="36">
        <v>14.47</v>
      </c>
      <c r="R55" s="38">
        <v>46</v>
      </c>
      <c r="S55" s="38">
        <v>3.86</v>
      </c>
      <c r="T55" s="37">
        <f>SUMPRODUCT(LTA!J55:AN55,LTA!J$101:AN$101,LTA!J$103:AN$103)</f>
        <v>557.79</v>
      </c>
      <c r="U55" s="37">
        <f>SUMPRODUCT(LTA!J55:AN55,LTA!J$102:AN$102,LTA!J$103:AN$103)</f>
        <v>55.66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108.88</v>
      </c>
      <c r="AB55" s="75">
        <f>-STOA!N55</f>
        <v>0</v>
      </c>
      <c r="AC55">
        <f t="shared" si="0"/>
        <v>16.275281653233964</v>
      </c>
      <c r="AD55">
        <f t="shared" si="1"/>
        <v>1746.5212577716013</v>
      </c>
      <c r="AE55">
        <f>'IDT-1'!B55</f>
        <v>0</v>
      </c>
      <c r="AF55" s="24"/>
      <c r="AG55">
        <f t="shared" si="2"/>
        <v>1746.5212577716013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-87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11.110036000000001</v>
      </c>
      <c r="E56">
        <f>GT_NG!P56</f>
        <v>11.989422135161606</v>
      </c>
      <c r="F56">
        <f>GT_Spot!P56</f>
        <v>0</v>
      </c>
      <c r="G56">
        <f>PPCL_NG!P56</f>
        <v>34.04</v>
      </c>
      <c r="H56">
        <f>PPCL_Spot!P56</f>
        <v>0</v>
      </c>
      <c r="I56">
        <f>Bawana_NG!P56</f>
        <v>132.60503203086949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711.72515541621374</v>
      </c>
      <c r="P56" s="36">
        <v>57.885172475424483</v>
      </c>
      <c r="Q56" s="36">
        <v>14.47</v>
      </c>
      <c r="R56" s="38">
        <v>46</v>
      </c>
      <c r="S56" s="38">
        <v>3.86</v>
      </c>
      <c r="T56" s="37">
        <f>SUMPRODUCT(LTA!J56:AN56,LTA!J$101:AN$101,LTA!J$103:AN$103)</f>
        <v>558.12</v>
      </c>
      <c r="U56" s="37">
        <f>SUMPRODUCT(LTA!J56:AN56,LTA!J$102:AN$102,LTA!J$103:AN$103)</f>
        <v>55.86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108.88</v>
      </c>
      <c r="AB56" s="75">
        <f>-STOA!N56</f>
        <v>0</v>
      </c>
      <c r="AC56">
        <f t="shared" si="0"/>
        <v>16.71979034824755</v>
      </c>
      <c r="AD56">
        <f t="shared" si="1"/>
        <v>1758.8250277094216</v>
      </c>
      <c r="AE56">
        <f>'IDT-1'!B56</f>
        <v>0</v>
      </c>
      <c r="AF56" s="24"/>
      <c r="AG56">
        <f t="shared" si="2"/>
        <v>1758.8250277094216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11.110036000000001</v>
      </c>
      <c r="E57">
        <f>GT_NG!P57</f>
        <v>11.989422135161606</v>
      </c>
      <c r="F57">
        <f>GT_Spot!P57</f>
        <v>0</v>
      </c>
      <c r="G57">
        <f>PPCL_NG!P57</f>
        <v>41.132836747361885</v>
      </c>
      <c r="H57">
        <f>PPCL_Spot!P57</f>
        <v>0</v>
      </c>
      <c r="I57">
        <f>Bawana_NG!P57</f>
        <v>132.60503203086949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709.15234848768114</v>
      </c>
      <c r="P57" s="36">
        <v>57.885172475424483</v>
      </c>
      <c r="Q57" s="36">
        <v>14.47</v>
      </c>
      <c r="R57" s="38">
        <v>46</v>
      </c>
      <c r="S57" s="38">
        <v>3.86</v>
      </c>
      <c r="T57" s="37">
        <f>SUMPRODUCT(LTA!J57:AN57,LTA!J$101:AN$101,LTA!J$103:AN$103)</f>
        <v>558.36000000000013</v>
      </c>
      <c r="U57" s="37">
        <f>SUMPRODUCT(LTA!J57:AN57,LTA!J$102:AN$102,LTA!J$103:AN$103)</f>
        <v>57.66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108.88</v>
      </c>
      <c r="AB57" s="75">
        <f>-STOA!N57</f>
        <v>0</v>
      </c>
      <c r="AC57">
        <f t="shared" si="0"/>
        <v>16.664769548302161</v>
      </c>
      <c r="AD57">
        <f t="shared" si="1"/>
        <v>1778.4400783281967</v>
      </c>
      <c r="AE57">
        <f>'IDT-1'!B57</f>
        <v>0</v>
      </c>
      <c r="AF57" s="24"/>
      <c r="AG57">
        <f t="shared" si="2"/>
        <v>1778.4400783281967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11.110036000000001</v>
      </c>
      <c r="E58">
        <f>GT_NG!P58</f>
        <v>11.989422135161606</v>
      </c>
      <c r="F58">
        <f>GT_Spot!P58</f>
        <v>0</v>
      </c>
      <c r="G58">
        <f>PPCL_NG!P58</f>
        <v>41.132836747361885</v>
      </c>
      <c r="H58">
        <f>PPCL_Spot!P58</f>
        <v>0</v>
      </c>
      <c r="I58">
        <f>Bawana_NG!P58</f>
        <v>132.60503203086949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701.97758924009895</v>
      </c>
      <c r="P58" s="36">
        <v>57.885172475424483</v>
      </c>
      <c r="Q58" s="36">
        <v>14.47</v>
      </c>
      <c r="R58" s="38">
        <v>46</v>
      </c>
      <c r="S58" s="38">
        <v>3.86</v>
      </c>
      <c r="T58" s="37">
        <f>SUMPRODUCT(LTA!J58:AN58,LTA!J$101:AN$101,LTA!J$103:AN$103)</f>
        <v>559.66000000000008</v>
      </c>
      <c r="U58" s="37">
        <f>SUMPRODUCT(LTA!J58:AN58,LTA!J$102:AN$102,LTA!J$103:AN$103)</f>
        <v>59.26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108.88</v>
      </c>
      <c r="AB58" s="75">
        <f>-STOA!N58</f>
        <v>0</v>
      </c>
      <c r="AC58">
        <f t="shared" si="0"/>
        <v>16.374726838875798</v>
      </c>
      <c r="AD58">
        <f t="shared" si="1"/>
        <v>1804.4553617900408</v>
      </c>
      <c r="AE58">
        <f>'IDT-1'!B58</f>
        <v>0</v>
      </c>
      <c r="AF58" s="24"/>
      <c r="AG58">
        <f t="shared" si="2"/>
        <v>1804.4553617900408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11.110036000000001</v>
      </c>
      <c r="E59">
        <f>GT_NG!P59</f>
        <v>11.989422135161606</v>
      </c>
      <c r="F59">
        <f>GT_Spot!P59</f>
        <v>0</v>
      </c>
      <c r="G59">
        <f>PPCL_NG!P59</f>
        <v>41.132836747361885</v>
      </c>
      <c r="H59">
        <f>PPCL_Spot!P59</f>
        <v>0</v>
      </c>
      <c r="I59">
        <f>Bawana_NG!P59</f>
        <v>132.60503203086949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779.45062971775678</v>
      </c>
      <c r="P59" s="36">
        <v>57.885172475424483</v>
      </c>
      <c r="Q59" s="36">
        <v>14.47</v>
      </c>
      <c r="R59" s="38">
        <v>46</v>
      </c>
      <c r="S59" s="38">
        <v>3.86</v>
      </c>
      <c r="T59" s="37">
        <f>SUMPRODUCT(LTA!J59:AN59,LTA!J$101:AN$101,LTA!J$103:AN$103)</f>
        <v>560.45000000000005</v>
      </c>
      <c r="U59" s="37">
        <f>SUMPRODUCT(LTA!J59:AN59,LTA!J$102:AN$102,LTA!J$103:AN$103)</f>
        <v>59.64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110.91</v>
      </c>
      <c r="AB59" s="75">
        <f>-STOA!N59</f>
        <v>0</v>
      </c>
      <c r="AC59">
        <f t="shared" si="0"/>
        <v>17.569121000106357</v>
      </c>
      <c r="AD59">
        <f t="shared" si="1"/>
        <v>1822.9340081064681</v>
      </c>
      <c r="AE59">
        <f>'IDT-1'!B59</f>
        <v>0</v>
      </c>
      <c r="AF59" s="24"/>
      <c r="AG59">
        <f t="shared" si="2"/>
        <v>1822.9340081064681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11.110036000000001</v>
      </c>
      <c r="E60">
        <f>GT_NG!P60</f>
        <v>11.989422135161606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132.60503203086949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779.80119509320866</v>
      </c>
      <c r="P60" s="36">
        <v>57.885172475424483</v>
      </c>
      <c r="Q60" s="36">
        <v>14.47</v>
      </c>
      <c r="R60" s="38">
        <v>46</v>
      </c>
      <c r="S60" s="38">
        <v>3.86</v>
      </c>
      <c r="T60" s="37">
        <f>SUMPRODUCT(LTA!J60:AN60,LTA!J$101:AN$101,LTA!J$103:AN$103)</f>
        <v>547.35</v>
      </c>
      <c r="U60" s="37">
        <f>SUMPRODUCT(LTA!J60:AN60,LTA!J$102:AN$102,LTA!J$103:AN$103)</f>
        <v>61.34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110.91</v>
      </c>
      <c r="AB60" s="75">
        <f>-STOA!N60</f>
        <v>0</v>
      </c>
      <c r="AC60">
        <f t="shared" si="0"/>
        <v>17.115478980687193</v>
      </c>
      <c r="AD60">
        <f t="shared" si="1"/>
        <v>1857.7553787539771</v>
      </c>
      <c r="AE60">
        <f>'IDT-1'!B60</f>
        <v>0</v>
      </c>
      <c r="AF60" s="24"/>
      <c r="AG60">
        <f t="shared" si="2"/>
        <v>1857.7553787539771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-81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11.110036000000001</v>
      </c>
      <c r="E61">
        <f>GT_NG!P61</f>
        <v>11.989422135161606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132.60503203086949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816.94779368765273</v>
      </c>
      <c r="P61" s="36">
        <v>57.88</v>
      </c>
      <c r="Q61" s="36">
        <v>14.47</v>
      </c>
      <c r="R61" s="38">
        <v>46</v>
      </c>
      <c r="S61" s="38">
        <v>3.86</v>
      </c>
      <c r="T61" s="37">
        <f>SUMPRODUCT(LTA!J61:AN61,LTA!J$101:AN$101,LTA!J$103:AN$103)</f>
        <v>538.61</v>
      </c>
      <c r="U61" s="37">
        <f>SUMPRODUCT(LTA!J61:AN61,LTA!J$102:AN$102,LTA!J$103:AN$103)</f>
        <v>64.349999999999994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110.91</v>
      </c>
      <c r="AB61" s="75">
        <f>-STOA!N61</f>
        <v>0</v>
      </c>
      <c r="AC61">
        <f t="shared" si="0"/>
        <v>17.353921486912292</v>
      </c>
      <c r="AD61">
        <f t="shared" si="1"/>
        <v>1891.9283623667716</v>
      </c>
      <c r="AE61">
        <f>'IDT-1'!B61</f>
        <v>0</v>
      </c>
      <c r="AF61" s="24"/>
      <c r="AG61">
        <f t="shared" si="2"/>
        <v>1891.9283623667716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-78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11.110036000000001</v>
      </c>
      <c r="E62">
        <f>GT_NG!P62</f>
        <v>11.989422135161606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132.60503203086949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816.94714231857029</v>
      </c>
      <c r="P62" s="36">
        <v>45.99</v>
      </c>
      <c r="Q62" s="36">
        <v>14.47</v>
      </c>
      <c r="R62" s="38">
        <v>46</v>
      </c>
      <c r="S62" s="38">
        <v>3.86</v>
      </c>
      <c r="T62" s="37">
        <f>SUMPRODUCT(LTA!J62:AN62,LTA!J$101:AN$101,LTA!J$103:AN$103)</f>
        <v>521.41999999999996</v>
      </c>
      <c r="U62" s="37">
        <f>SUMPRODUCT(LTA!J62:AN62,LTA!J$102:AN$102,LTA!J$103:AN$103)</f>
        <v>68.95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110.91</v>
      </c>
      <c r="AB62" s="75">
        <f>-STOA!N62</f>
        <v>0</v>
      </c>
      <c r="AC62">
        <f t="shared" si="0"/>
        <v>16.716254971442655</v>
      </c>
      <c r="AD62">
        <f t="shared" si="1"/>
        <v>1919.0853775131586</v>
      </c>
      <c r="AE62">
        <f>'IDT-1'!B62</f>
        <v>0</v>
      </c>
      <c r="AF62" s="24"/>
      <c r="AG62">
        <f t="shared" si="2"/>
        <v>1919.0853775131586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11.110036000000001</v>
      </c>
      <c r="E63">
        <f>GT_NG!P63</f>
        <v>11.989422135161606</v>
      </c>
      <c r="F63">
        <f>GT_Spot!P63</f>
        <v>0</v>
      </c>
      <c r="G63">
        <f>PPCL_NG!P63</f>
        <v>42.55</v>
      </c>
      <c r="H63">
        <f>PPCL_Spot!P63</f>
        <v>0</v>
      </c>
      <c r="I63">
        <f>Bawana_NG!P63</f>
        <v>132.60503203086949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819.73353246064039</v>
      </c>
      <c r="P63" s="36">
        <v>118.30548314435156</v>
      </c>
      <c r="Q63" s="36">
        <v>14.47</v>
      </c>
      <c r="R63" s="38">
        <v>46</v>
      </c>
      <c r="S63" s="38">
        <v>7.66</v>
      </c>
      <c r="T63" s="37">
        <f>SUMPRODUCT(LTA!J63:AN63,LTA!J$101:AN$101,LTA!J$103:AN$103)</f>
        <v>491.17999999999995</v>
      </c>
      <c r="U63" s="37">
        <f>SUMPRODUCT(LTA!J63:AN63,LTA!J$102:AN$102,LTA!J$103:AN$103)</f>
        <v>72.150000000000006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110.91</v>
      </c>
      <c r="AB63" s="75">
        <f>-STOA!N63</f>
        <v>0</v>
      </c>
      <c r="AC63">
        <f t="shared" si="0"/>
        <v>17.372144807895715</v>
      </c>
      <c r="AD63">
        <f t="shared" si="1"/>
        <v>1944.2913609631273</v>
      </c>
      <c r="AE63">
        <f>'IDT-1'!B63</f>
        <v>0</v>
      </c>
      <c r="AF63" s="24"/>
      <c r="AG63">
        <f t="shared" si="2"/>
        <v>1944.2913609631273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11.110036000000001</v>
      </c>
      <c r="E64">
        <f>GT_NG!P64</f>
        <v>11.989422135161606</v>
      </c>
      <c r="F64">
        <f>GT_Spot!P64</f>
        <v>0</v>
      </c>
      <c r="G64">
        <f>PPCL_NG!P64</f>
        <v>41.132836747361885</v>
      </c>
      <c r="H64">
        <f>PPCL_Spot!P64</f>
        <v>0</v>
      </c>
      <c r="I64">
        <f>Bawana_NG!P64</f>
        <v>132.60503203086949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819.73353246064039</v>
      </c>
      <c r="P64" s="36">
        <v>118.30548314435156</v>
      </c>
      <c r="Q64" s="36">
        <v>14.47</v>
      </c>
      <c r="R64" s="38">
        <v>46</v>
      </c>
      <c r="S64" s="38">
        <v>7.66</v>
      </c>
      <c r="T64" s="37">
        <f>SUMPRODUCT(LTA!J64:AN64,LTA!J$101:AN$101,LTA!J$103:AN$103)</f>
        <v>461.05</v>
      </c>
      <c r="U64" s="37">
        <f>SUMPRODUCT(LTA!J64:AN64,LTA!J$102:AN$102,LTA!J$103:AN$103)</f>
        <v>74.650000000000006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110.91</v>
      </c>
      <c r="AB64" s="75">
        <f>-STOA!N64</f>
        <v>0</v>
      </c>
      <c r="AC64">
        <f t="shared" si="0"/>
        <v>16.806244643027771</v>
      </c>
      <c r="AD64">
        <f t="shared" si="1"/>
        <v>1953.8100978753571</v>
      </c>
      <c r="AE64">
        <f>'IDT-1'!B64</f>
        <v>0</v>
      </c>
      <c r="AF64" s="24"/>
      <c r="AG64">
        <f t="shared" si="2"/>
        <v>1953.8100978753571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11.110036000000001</v>
      </c>
      <c r="E65">
        <f>GT_NG!P65</f>
        <v>11.989422135161606</v>
      </c>
      <c r="F65">
        <f>GT_Spot!P65</f>
        <v>0</v>
      </c>
      <c r="G65">
        <f>PPCL_NG!P65</f>
        <v>41.132836747361885</v>
      </c>
      <c r="H65">
        <f>PPCL_Spot!P65</f>
        <v>0</v>
      </c>
      <c r="I65">
        <f>Bawana_NG!P65</f>
        <v>132.60503203086949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820.63422955735223</v>
      </c>
      <c r="P65" s="36">
        <v>118.30548314435156</v>
      </c>
      <c r="Q65" s="36">
        <v>14.47</v>
      </c>
      <c r="R65" s="38">
        <v>46</v>
      </c>
      <c r="S65" s="38">
        <v>7.66</v>
      </c>
      <c r="T65" s="37">
        <f>SUMPRODUCT(LTA!J65:AN65,LTA!J$101:AN$101,LTA!J$103:AN$103)</f>
        <v>429.16999999999996</v>
      </c>
      <c r="U65" s="37">
        <f>SUMPRODUCT(LTA!J65:AN65,LTA!J$102:AN$102,LTA!J$103:AN$103)</f>
        <v>76.45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110.91</v>
      </c>
      <c r="AB65" s="75">
        <f>-STOA!N65</f>
        <v>0</v>
      </c>
      <c r="AC65">
        <f t="shared" si="0"/>
        <v>16.434071132766814</v>
      </c>
      <c r="AD65">
        <f t="shared" si="1"/>
        <v>1940.0029684823303</v>
      </c>
      <c r="AE65">
        <f>'IDT-1'!B65</f>
        <v>0</v>
      </c>
      <c r="AF65" s="24"/>
      <c r="AG65">
        <f t="shared" si="2"/>
        <v>1940.0029684823303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11.110036000000001</v>
      </c>
      <c r="E66">
        <f>GT_NG!P66</f>
        <v>11.989422135161606</v>
      </c>
      <c r="F66">
        <f>GT_Spot!P66</f>
        <v>0</v>
      </c>
      <c r="G66">
        <f>PPCL_NG!P66</f>
        <v>41.132836747361885</v>
      </c>
      <c r="H66">
        <f>PPCL_Spot!P66</f>
        <v>0</v>
      </c>
      <c r="I66">
        <f>Bawana_NG!P66</f>
        <v>132.60503203086949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818.06314907005583</v>
      </c>
      <c r="P66" s="36">
        <v>118.30548314435156</v>
      </c>
      <c r="Q66" s="36">
        <v>14.47</v>
      </c>
      <c r="R66" s="38">
        <v>47</v>
      </c>
      <c r="S66" s="38">
        <v>7.66</v>
      </c>
      <c r="T66" s="37">
        <f>SUMPRODUCT(LTA!J66:AN66,LTA!J$101:AN$101,LTA!J$103:AN$103)</f>
        <v>397.69</v>
      </c>
      <c r="U66" s="37">
        <f>SUMPRODUCT(LTA!J66:AN66,LTA!J$102:AN$102,LTA!J$103:AN$103)</f>
        <v>78.75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110.91</v>
      </c>
      <c r="AB66" s="75">
        <f>-STOA!N66</f>
        <v>0</v>
      </c>
      <c r="AC66">
        <f t="shared" si="0"/>
        <v>16.386434056673522</v>
      </c>
      <c r="AD66">
        <f t="shared" si="1"/>
        <v>1934.3795250711269</v>
      </c>
      <c r="AE66">
        <f>'IDT-1'!B66</f>
        <v>0</v>
      </c>
      <c r="AF66" s="24"/>
      <c r="AG66">
        <f t="shared" si="2"/>
        <v>1934.3795250711269</v>
      </c>
      <c r="AI66" s="34">
        <f>PXIL!H66</f>
        <v>0</v>
      </c>
      <c r="AJ66" s="34">
        <f>PXIL!N66</f>
        <v>0</v>
      </c>
      <c r="AK66" s="34">
        <f>RTM_IEX!H66</f>
        <v>25.08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11.218508</v>
      </c>
      <c r="E67">
        <f>GT_NG!P67</f>
        <v>11.989422135161606</v>
      </c>
      <c r="F67">
        <f>GT_Spot!P67</f>
        <v>0</v>
      </c>
      <c r="G67">
        <f>PPCL_NG!P67</f>
        <v>41.132836747361885</v>
      </c>
      <c r="H67">
        <f>PPCL_Spot!P67</f>
        <v>0</v>
      </c>
      <c r="I67">
        <f>Bawana_NG!P67</f>
        <v>132.60503203086949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815.46938336186997</v>
      </c>
      <c r="P67" s="36">
        <v>118.30548314435156</v>
      </c>
      <c r="Q67" s="36">
        <v>14.470000000000002</v>
      </c>
      <c r="R67" s="38">
        <v>47.5</v>
      </c>
      <c r="S67" s="38">
        <v>7.66</v>
      </c>
      <c r="T67" s="37">
        <f>SUMPRODUCT(LTA!J67:AN67,LTA!J$101:AN$101,LTA!J$103:AN$103)</f>
        <v>366.52</v>
      </c>
      <c r="U67" s="37">
        <f>SUMPRODUCT(LTA!J67:AN67,LTA!J$102:AN$102,LTA!J$103:AN$103)</f>
        <v>83.460000000000008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110.62</v>
      </c>
      <c r="AB67" s="75">
        <f>-STOA!N67</f>
        <v>0</v>
      </c>
      <c r="AC67">
        <f t="shared" si="0"/>
        <v>16.380089589524758</v>
      </c>
      <c r="AD67">
        <f t="shared" si="1"/>
        <v>1933.6305758300896</v>
      </c>
      <c r="AE67">
        <f>'IDT-1'!B67</f>
        <v>0</v>
      </c>
      <c r="AF67" s="24"/>
      <c r="AG67">
        <f t="shared" si="2"/>
        <v>1933.6305758300896</v>
      </c>
      <c r="AI67" s="34">
        <f>PXIL!H67</f>
        <v>0</v>
      </c>
      <c r="AJ67" s="34">
        <f>PXIL!N67</f>
        <v>0</v>
      </c>
      <c r="AK67" s="34">
        <f>RTM_IEX!H67</f>
        <v>53.06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11.218508</v>
      </c>
      <c r="E68">
        <f>GT_NG!P68</f>
        <v>11.989422135161606</v>
      </c>
      <c r="F68">
        <f>GT_Spot!P68</f>
        <v>0</v>
      </c>
      <c r="G68">
        <f>PPCL_NG!P68</f>
        <v>41.132836747361885</v>
      </c>
      <c r="H68">
        <f>PPCL_Spot!P68</f>
        <v>0</v>
      </c>
      <c r="I68">
        <f>Bawana_NG!P68</f>
        <v>132.60503203086949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805.92545135489445</v>
      </c>
      <c r="P68" s="36">
        <v>118.30548314435156</v>
      </c>
      <c r="Q68" s="36">
        <v>14.470000000000002</v>
      </c>
      <c r="R68" s="38">
        <v>47.5</v>
      </c>
      <c r="S68" s="38">
        <v>7.66</v>
      </c>
      <c r="T68" s="37">
        <f>SUMPRODUCT(LTA!J68:AN68,LTA!J$101:AN$101,LTA!J$103:AN$103)</f>
        <v>335.96</v>
      </c>
      <c r="U68" s="37">
        <f>SUMPRODUCT(LTA!J68:AN68,LTA!J$102:AN$102,LTA!J$103:AN$103)</f>
        <v>88.86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110.62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16.307396560666167</v>
      </c>
      <c r="AD68">
        <f t="shared" ref="AD68:AD98" si="4">SUM(B68:AB68,AI68:AV68)-AC68</f>
        <v>1925.0493368519728</v>
      </c>
      <c r="AE68">
        <f>'IDT-1'!B68</f>
        <v>0</v>
      </c>
      <c r="AF68" s="24"/>
      <c r="AG68">
        <f t="shared" ref="AG68:AG98" si="5">SUM(AD68:AF68)</f>
        <v>1925.0493368519728</v>
      </c>
      <c r="AI68" s="34">
        <f>PXIL!H68</f>
        <v>0</v>
      </c>
      <c r="AJ68" s="34">
        <f>PXIL!N68</f>
        <v>0</v>
      </c>
      <c r="AK68" s="34">
        <f>RTM_IEX!H68</f>
        <v>79.11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11.218508</v>
      </c>
      <c r="E69">
        <f>GT_NG!P69</f>
        <v>11.989422135161606</v>
      </c>
      <c r="F69">
        <f>GT_Spot!P69</f>
        <v>0</v>
      </c>
      <c r="G69">
        <f>PPCL_NG!P69</f>
        <v>41.132836747361885</v>
      </c>
      <c r="H69">
        <f>PPCL_Spot!P69</f>
        <v>0</v>
      </c>
      <c r="I69">
        <f>Bawana_NG!P69</f>
        <v>132.60503203086949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830.0986896419987</v>
      </c>
      <c r="P69" s="36">
        <v>118.30548314435156</v>
      </c>
      <c r="Q69" s="36">
        <v>38.224392598551887</v>
      </c>
      <c r="R69" s="38">
        <v>47.5</v>
      </c>
      <c r="S69" s="38">
        <v>7.66</v>
      </c>
      <c r="T69" s="37">
        <f>SUMPRODUCT(LTA!J69:AN69,LTA!J$101:AN$101,LTA!J$103:AN$103)</f>
        <v>301.82</v>
      </c>
      <c r="U69" s="37">
        <f>SUMPRODUCT(LTA!J69:AN69,LTA!J$102:AN$102,LTA!J$103:AN$103)</f>
        <v>94.47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110.62</v>
      </c>
      <c r="AB69" s="75">
        <f>-STOA!N69</f>
        <v>0</v>
      </c>
      <c r="AC69">
        <f t="shared" si="3"/>
        <v>16.292004660105675</v>
      </c>
      <c r="AD69">
        <f t="shared" si="4"/>
        <v>1923.2323596381893</v>
      </c>
      <c r="AE69">
        <f>'IDT-1'!B69</f>
        <v>0</v>
      </c>
      <c r="AF69" s="24"/>
      <c r="AG69">
        <f t="shared" si="5"/>
        <v>1923.2323596381893</v>
      </c>
      <c r="AI69" s="34">
        <f>PXIL!H69</f>
        <v>0</v>
      </c>
      <c r="AJ69" s="34">
        <f>PXIL!N69</f>
        <v>0</v>
      </c>
      <c r="AK69" s="34">
        <f>RTM_IEX!H69</f>
        <v>57.88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11.218508</v>
      </c>
      <c r="E70">
        <f>GT_NG!P70</f>
        <v>11.989422135161606</v>
      </c>
      <c r="F70">
        <f>GT_Spot!P70</f>
        <v>0</v>
      </c>
      <c r="G70">
        <f>PPCL_NG!P70</f>
        <v>41.132836747361885</v>
      </c>
      <c r="H70">
        <f>PPCL_Spot!P70</f>
        <v>0</v>
      </c>
      <c r="I70">
        <f>Bawana_NG!P70</f>
        <v>132.60503203086949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836.05080504051864</v>
      </c>
      <c r="P70" s="36">
        <v>118.30548314435156</v>
      </c>
      <c r="Q70" s="36">
        <v>38.224392598551887</v>
      </c>
      <c r="R70" s="38">
        <v>47.5</v>
      </c>
      <c r="S70" s="38">
        <v>7.66</v>
      </c>
      <c r="T70" s="37">
        <f>SUMPRODUCT(LTA!J70:AN70,LTA!J$101:AN$101,LTA!J$103:AN$103)</f>
        <v>265.12</v>
      </c>
      <c r="U70" s="37">
        <f>SUMPRODUCT(LTA!J70:AN70,LTA!J$102:AN$102,LTA!J$103:AN$103)</f>
        <v>99.97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110.62</v>
      </c>
      <c r="AB70" s="75">
        <f>-STOA!N70</f>
        <v>0</v>
      </c>
      <c r="AC70">
        <f t="shared" si="3"/>
        <v>16.209618429453247</v>
      </c>
      <c r="AD70">
        <f t="shared" si="4"/>
        <v>1913.506861267362</v>
      </c>
      <c r="AE70">
        <f>'IDT-1'!B70</f>
        <v>0</v>
      </c>
      <c r="AF70" s="24"/>
      <c r="AG70">
        <f t="shared" si="5"/>
        <v>1913.506861267362</v>
      </c>
      <c r="AI70" s="34">
        <f>PXIL!H70</f>
        <v>0</v>
      </c>
      <c r="AJ70" s="34">
        <f>PXIL!N70</f>
        <v>0</v>
      </c>
      <c r="AK70" s="34">
        <f>RTM_IEX!H70</f>
        <v>73.319999999999993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11.218508</v>
      </c>
      <c r="E71">
        <f>GT_NG!P71</f>
        <v>11.989422135161606</v>
      </c>
      <c r="F71">
        <f>GT_Spot!P71</f>
        <v>0</v>
      </c>
      <c r="G71">
        <f>PPCL_NG!P71</f>
        <v>41.132836747361885</v>
      </c>
      <c r="H71">
        <f>PPCL_Spot!P71</f>
        <v>0</v>
      </c>
      <c r="I71">
        <f>Bawana_NG!P71</f>
        <v>132.60503203086949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860.50449373081062</v>
      </c>
      <c r="P71" s="36">
        <v>118.30548314435156</v>
      </c>
      <c r="Q71" s="36">
        <v>38.224392598551887</v>
      </c>
      <c r="R71" s="38">
        <v>47.5</v>
      </c>
      <c r="S71" s="38">
        <v>7.66</v>
      </c>
      <c r="T71" s="37">
        <f>SUMPRODUCT(LTA!J71:AN71,LTA!J$101:AN$101,LTA!J$103:AN$103)</f>
        <v>239.2</v>
      </c>
      <c r="U71" s="37">
        <f>SUMPRODUCT(LTA!J71:AN71,LTA!J$102:AN$102,LTA!J$103:AN$103)</f>
        <v>102.86999999999999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110.62</v>
      </c>
      <c r="AB71" s="75">
        <f>-STOA!N71</f>
        <v>0</v>
      </c>
      <c r="AC71">
        <f t="shared" si="3"/>
        <v>16.318849414451702</v>
      </c>
      <c r="AD71">
        <f t="shared" si="4"/>
        <v>1926.4013189726556</v>
      </c>
      <c r="AE71">
        <f>'IDT-1'!B71</f>
        <v>0</v>
      </c>
      <c r="AF71" s="24"/>
      <c r="AG71">
        <f t="shared" si="5"/>
        <v>1926.4013189726556</v>
      </c>
      <c r="AI71" s="34">
        <f>PXIL!H71</f>
        <v>0</v>
      </c>
      <c r="AJ71" s="34">
        <f>PXIL!N71</f>
        <v>0</v>
      </c>
      <c r="AK71" s="34">
        <f>RTM_IEX!H71</f>
        <v>84.89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11.218508</v>
      </c>
      <c r="E72">
        <f>GT_NG!P72</f>
        <v>11.989422135161606</v>
      </c>
      <c r="F72">
        <f>GT_Spot!P72</f>
        <v>0</v>
      </c>
      <c r="G72">
        <f>PPCL_NG!P72</f>
        <v>41.132836747361885</v>
      </c>
      <c r="H72">
        <f>PPCL_Spot!P72</f>
        <v>0</v>
      </c>
      <c r="I72">
        <f>Bawana_NG!P72</f>
        <v>132.60503203086949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868.91722991040513</v>
      </c>
      <c r="P72" s="36">
        <v>118.30548314435156</v>
      </c>
      <c r="Q72" s="36">
        <v>38.224392598551887</v>
      </c>
      <c r="R72" s="38">
        <v>35.844798500468606</v>
      </c>
      <c r="S72" s="38">
        <v>7.66</v>
      </c>
      <c r="T72" s="37">
        <f>SUMPRODUCT(LTA!J72:AN72,LTA!J$101:AN$101,LTA!J$103:AN$103)</f>
        <v>206.99</v>
      </c>
      <c r="U72" s="37">
        <f>SUMPRODUCT(LTA!J72:AN72,LTA!J$102:AN$102,LTA!J$103:AN$103)</f>
        <v>106.27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110.62</v>
      </c>
      <c r="AB72" s="75">
        <f>-STOA!N72</f>
        <v>0</v>
      </c>
      <c r="AC72">
        <f t="shared" si="3"/>
        <v>16.187368705764232</v>
      </c>
      <c r="AD72">
        <f t="shared" si="4"/>
        <v>1910.8803343614063</v>
      </c>
      <c r="AE72">
        <f>'IDT-1'!B72</f>
        <v>0</v>
      </c>
      <c r="AF72" s="24"/>
      <c r="AG72">
        <f t="shared" si="5"/>
        <v>1910.8803343614063</v>
      </c>
      <c r="AI72" s="34">
        <f>PXIL!H72</f>
        <v>0</v>
      </c>
      <c r="AJ72" s="34">
        <f>PXIL!N72</f>
        <v>0</v>
      </c>
      <c r="AK72" s="34">
        <f>RTM_IEX!H72</f>
        <v>101.29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11.218508</v>
      </c>
      <c r="E73">
        <f>GT_NG!P73</f>
        <v>11.989422135161606</v>
      </c>
      <c r="F73">
        <f>GT_Spot!P73</f>
        <v>0</v>
      </c>
      <c r="G73">
        <f>PPCL_NG!P73</f>
        <v>41.132836747361885</v>
      </c>
      <c r="H73">
        <f>PPCL_Spot!P73</f>
        <v>0</v>
      </c>
      <c r="I73">
        <f>Bawana_NG!P73</f>
        <v>132.60503203086949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890.9618601068828</v>
      </c>
      <c r="P73" s="36">
        <v>118.30548314435156</v>
      </c>
      <c r="Q73" s="36">
        <v>38.224392598551887</v>
      </c>
      <c r="R73" s="38">
        <v>20.16</v>
      </c>
      <c r="S73" s="38">
        <v>7.66</v>
      </c>
      <c r="T73" s="37">
        <f>SUMPRODUCT(LTA!J73:AN73,LTA!J$101:AN$101,LTA!J$103:AN$103)</f>
        <v>180.24</v>
      </c>
      <c r="U73" s="37">
        <f>SUMPRODUCT(LTA!J73:AN73,LTA!J$102:AN$102,LTA!J$103:AN$103)</f>
        <v>109.67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110.62</v>
      </c>
      <c r="AB73" s="75">
        <f>-STOA!N73</f>
        <v>0</v>
      </c>
      <c r="AC73">
        <f t="shared" si="3"/>
        <v>15.923103292010707</v>
      </c>
      <c r="AD73">
        <f t="shared" si="4"/>
        <v>1879.6844314711686</v>
      </c>
      <c r="AE73">
        <f>'IDT-1'!B73</f>
        <v>0</v>
      </c>
      <c r="AF73" s="24"/>
      <c r="AG73">
        <f t="shared" si="5"/>
        <v>1879.6844314711686</v>
      </c>
      <c r="AI73" s="34">
        <f>PXIL!H73</f>
        <v>0</v>
      </c>
      <c r="AJ73" s="34">
        <f>PXIL!N73</f>
        <v>0</v>
      </c>
      <c r="AK73" s="34">
        <f>RTM_IEX!H73</f>
        <v>86.82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11.218508</v>
      </c>
      <c r="E74">
        <f>GT_NG!P74</f>
        <v>11.989422135161606</v>
      </c>
      <c r="F74">
        <f>GT_Spot!P74</f>
        <v>0</v>
      </c>
      <c r="G74">
        <f>PPCL_NG!P74</f>
        <v>41.132836747361885</v>
      </c>
      <c r="H74">
        <f>PPCL_Spot!P74</f>
        <v>0</v>
      </c>
      <c r="I74">
        <f>Bawana_NG!P74</f>
        <v>132.60503203086949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915.76669581242413</v>
      </c>
      <c r="P74" s="36">
        <v>118.30548314435156</v>
      </c>
      <c r="Q74" s="36">
        <v>38.224392598551887</v>
      </c>
      <c r="R74" s="38">
        <v>9.61</v>
      </c>
      <c r="S74" s="38">
        <v>7.66</v>
      </c>
      <c r="T74" s="37">
        <f>SUMPRODUCT(LTA!J74:AN74,LTA!J$101:AN$101,LTA!J$103:AN$103)</f>
        <v>153.5</v>
      </c>
      <c r="U74" s="37">
        <f>SUMPRODUCT(LTA!J74:AN74,LTA!J$102:AN$102,LTA!J$103:AN$103)</f>
        <v>109.28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110.62</v>
      </c>
      <c r="AB74" s="75">
        <f>-STOA!N74</f>
        <v>0</v>
      </c>
      <c r="AC74">
        <f t="shared" si="3"/>
        <v>15.717763911937249</v>
      </c>
      <c r="AD74">
        <f t="shared" si="4"/>
        <v>1855.4446065567831</v>
      </c>
      <c r="AE74">
        <f>'IDT-1'!B74</f>
        <v>0</v>
      </c>
      <c r="AF74" s="24"/>
      <c r="AG74">
        <f t="shared" si="5"/>
        <v>1855.4446065567831</v>
      </c>
      <c r="AI74" s="34">
        <f>PXIL!H74</f>
        <v>0</v>
      </c>
      <c r="AJ74" s="34">
        <f>PXIL!N74</f>
        <v>0</v>
      </c>
      <c r="AK74" s="34">
        <f>RTM_IEX!H74</f>
        <v>75.25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11.218508</v>
      </c>
      <c r="E75">
        <f>GT_NG!P75</f>
        <v>12.108129285014691</v>
      </c>
      <c r="F75">
        <f>GT_Spot!P75</f>
        <v>0</v>
      </c>
      <c r="G75">
        <f>PPCL_NG!P75</f>
        <v>41.132836747361885</v>
      </c>
      <c r="H75">
        <f>PPCL_Spot!P75</f>
        <v>0</v>
      </c>
      <c r="I75">
        <f>Bawana_NG!P75</f>
        <v>132.60503203086949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936.94071638550543</v>
      </c>
      <c r="P75" s="36">
        <v>118.30548314435156</v>
      </c>
      <c r="Q75" s="36">
        <v>38.224392598551887</v>
      </c>
      <c r="R75" s="38">
        <v>0</v>
      </c>
      <c r="S75" s="38">
        <v>7.66</v>
      </c>
      <c r="T75" s="37">
        <f>SUMPRODUCT(LTA!J75:AN75,LTA!J$101:AN$101,LTA!J$103:AN$103)</f>
        <v>128.67000000000002</v>
      </c>
      <c r="U75" s="37">
        <f>SUMPRODUCT(LTA!J75:AN75,LTA!J$102:AN$102,LTA!J$103:AN$103)</f>
        <v>108.89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110.62</v>
      </c>
      <c r="AB75" s="75">
        <f>-STOA!N75</f>
        <v>0</v>
      </c>
      <c r="AC75">
        <f t="shared" si="3"/>
        <v>15.312318824809902</v>
      </c>
      <c r="AD75">
        <f t="shared" si="4"/>
        <v>1807.5827793668452</v>
      </c>
      <c r="AE75">
        <f>'IDT-1'!B75</f>
        <v>0</v>
      </c>
      <c r="AF75" s="24"/>
      <c r="AG75">
        <f t="shared" si="5"/>
        <v>1807.5827793668452</v>
      </c>
      <c r="AI75" s="34">
        <f>PXIL!H75</f>
        <v>0</v>
      </c>
      <c r="AJ75" s="34">
        <f>PXIL!N75</f>
        <v>0</v>
      </c>
      <c r="AK75" s="34">
        <f>RTM_IEX!H75</f>
        <v>40.520000000000003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11.218508</v>
      </c>
      <c r="E76">
        <f>GT_NG!P76</f>
        <v>12.108129285014691</v>
      </c>
      <c r="F76">
        <f>GT_Spot!P76</f>
        <v>0</v>
      </c>
      <c r="G76">
        <f>PPCL_NG!P76</f>
        <v>41.132836747361885</v>
      </c>
      <c r="H76">
        <f>PPCL_Spot!P76</f>
        <v>0</v>
      </c>
      <c r="I76">
        <f>Bawana_NG!P76</f>
        <v>132.60503203086949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981.01703038653932</v>
      </c>
      <c r="P76" s="36">
        <v>118.30496467483826</v>
      </c>
      <c r="Q76" s="36">
        <v>38.22</v>
      </c>
      <c r="R76" s="38">
        <v>0</v>
      </c>
      <c r="S76" s="38">
        <v>7.66</v>
      </c>
      <c r="T76" s="37">
        <f>SUMPRODUCT(LTA!J76:AN76,LTA!J$101:AN$101,LTA!J$103:AN$103)</f>
        <v>109.49000000000001</v>
      </c>
      <c r="U76" s="37">
        <f>SUMPRODUCT(LTA!J76:AN76,LTA!J$102:AN$102,LTA!J$103:AN$103)</f>
        <v>106.39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110.62</v>
      </c>
      <c r="AB76" s="75">
        <f>-STOA!N76</f>
        <v>0</v>
      </c>
      <c r="AC76">
        <f t="shared" si="3"/>
        <v>15.160038609446836</v>
      </c>
      <c r="AD76">
        <f t="shared" si="4"/>
        <v>1789.6064625151766</v>
      </c>
      <c r="AE76">
        <f>'IDT-1'!B76</f>
        <v>0</v>
      </c>
      <c r="AF76" s="24"/>
      <c r="AG76">
        <f t="shared" si="5"/>
        <v>1789.6064625151766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11.218508</v>
      </c>
      <c r="E77">
        <f>GT_NG!P77</f>
        <v>12.108129285014691</v>
      </c>
      <c r="F77">
        <f>GT_Spot!P77</f>
        <v>0</v>
      </c>
      <c r="G77">
        <f>PPCL_NG!P77</f>
        <v>41.132836747361885</v>
      </c>
      <c r="H77">
        <f>PPCL_Spot!P77</f>
        <v>0</v>
      </c>
      <c r="I77">
        <f>Bawana_NG!P77</f>
        <v>132.60503203086949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1066.9200245690045</v>
      </c>
      <c r="P77" s="36">
        <v>118.30496467483826</v>
      </c>
      <c r="Q77" s="36">
        <v>38.22</v>
      </c>
      <c r="R77" s="38">
        <v>0</v>
      </c>
      <c r="S77" s="38">
        <v>7.66</v>
      </c>
      <c r="T77" s="37">
        <f>SUMPRODUCT(LTA!J77:AN77,LTA!J$101:AN$101,LTA!J$103:AN$103)</f>
        <v>82.68</v>
      </c>
      <c r="U77" s="37">
        <f>SUMPRODUCT(LTA!J77:AN77,LTA!J$102:AN$102,LTA!J$103:AN$103)</f>
        <v>101.29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110.62</v>
      </c>
      <c r="AB77" s="75">
        <f>-STOA!N77</f>
        <v>0</v>
      </c>
      <c r="AC77">
        <f t="shared" si="3"/>
        <v>15.689820180103547</v>
      </c>
      <c r="AD77">
        <f t="shared" si="4"/>
        <v>1834.0696751269852</v>
      </c>
      <c r="AE77">
        <f>'IDT-1'!B77</f>
        <v>0</v>
      </c>
      <c r="AF77" s="24"/>
      <c r="AG77">
        <f t="shared" si="5"/>
        <v>1834.0696751269852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11.218508</v>
      </c>
      <c r="E78">
        <f>GT_NG!P78</f>
        <v>12.108129285014691</v>
      </c>
      <c r="F78">
        <f>GT_Spot!P78</f>
        <v>0</v>
      </c>
      <c r="G78">
        <f>PPCL_NG!P78</f>
        <v>41.132836747361885</v>
      </c>
      <c r="H78">
        <f>PPCL_Spot!P78</f>
        <v>0</v>
      </c>
      <c r="I78">
        <f>Bawana_NG!P78</f>
        <v>132.60999999999999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1069.9128290174235</v>
      </c>
      <c r="P78" s="36">
        <v>118.30548314435156</v>
      </c>
      <c r="Q78" s="36">
        <v>38.224392598551887</v>
      </c>
      <c r="R78" s="38">
        <v>0</v>
      </c>
      <c r="S78" s="38">
        <v>7.66</v>
      </c>
      <c r="T78" s="37">
        <f>SUMPRODUCT(LTA!J78:AN78,LTA!J$101:AN$101,LTA!J$103:AN$103)</f>
        <v>69.849999999999994</v>
      </c>
      <c r="U78" s="37">
        <f>SUMPRODUCT(LTA!J78:AN78,LTA!J$102:AN$102,LTA!J$103:AN$103)</f>
        <v>99.69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110.62</v>
      </c>
      <c r="AB78" s="75">
        <f>-STOA!N78</f>
        <v>0</v>
      </c>
      <c r="AC78">
        <f t="shared" si="3"/>
        <v>15.517590301858707</v>
      </c>
      <c r="AD78">
        <f t="shared" si="4"/>
        <v>1831.8145884908447</v>
      </c>
      <c r="AE78">
        <f>'IDT-1'!B78</f>
        <v>0</v>
      </c>
      <c r="AF78" s="24"/>
      <c r="AG78">
        <f t="shared" si="5"/>
        <v>1831.8145884908447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11.218508</v>
      </c>
      <c r="E79">
        <f>GT_NG!P79</f>
        <v>12.751929158760278</v>
      </c>
      <c r="F79">
        <f>GT_Spot!P79</f>
        <v>0</v>
      </c>
      <c r="G79">
        <f>PPCL_NG!P79</f>
        <v>41.132836747361885</v>
      </c>
      <c r="H79">
        <f>PPCL_Spot!P79</f>
        <v>0</v>
      </c>
      <c r="I79">
        <f>Bawana_NG!P79</f>
        <v>132.60999999999999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1095.5100633356417</v>
      </c>
      <c r="P79" s="36">
        <v>118.30548314435156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61.71</v>
      </c>
      <c r="U79" s="37">
        <f>SUMPRODUCT(LTA!J79:AN79,LTA!J$102:AN$102,LTA!J$103:AN$103)</f>
        <v>88.789999999999992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110.71000000000001</v>
      </c>
      <c r="AB79" s="75">
        <f>-STOA!N79</f>
        <v>0</v>
      </c>
      <c r="AC79">
        <f t="shared" si="3"/>
        <v>15.740870989071205</v>
      </c>
      <c r="AD79">
        <f t="shared" si="4"/>
        <v>1858.1723419955961</v>
      </c>
      <c r="AE79">
        <f>'IDT-1'!B79</f>
        <v>0</v>
      </c>
      <c r="AF79" s="24"/>
      <c r="AG79">
        <f t="shared" si="5"/>
        <v>1858.1723419955961</v>
      </c>
      <c r="AI79" s="34">
        <f>PXIL!H79</f>
        <v>0</v>
      </c>
      <c r="AJ79" s="34">
        <f>PXIL!N79</f>
        <v>0</v>
      </c>
      <c r="AK79" s="34">
        <f>RTM_IEX!H79</f>
        <v>19.29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11.218508</v>
      </c>
      <c r="E80">
        <f>GT_NG!P80</f>
        <v>12.751929158760278</v>
      </c>
      <c r="F80">
        <f>GT_Spot!P80</f>
        <v>0</v>
      </c>
      <c r="G80">
        <f>PPCL_NG!P80</f>
        <v>41.417163207999458</v>
      </c>
      <c r="H80">
        <f>PPCL_Spot!P80</f>
        <v>0</v>
      </c>
      <c r="I80">
        <f>Bawana_NG!P80</f>
        <v>132.60999999999999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1115.7039114504041</v>
      </c>
      <c r="P80" s="36">
        <v>118.30548314435156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58.93</v>
      </c>
      <c r="U80" s="37">
        <f>SUMPRODUCT(LTA!J80:AN80,LTA!J$102:AN$102,LTA!J$103:AN$103)</f>
        <v>87.59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110.71000000000001</v>
      </c>
      <c r="AB80" s="75">
        <f>-STOA!N80</f>
        <v>0</v>
      </c>
      <c r="AC80">
        <f t="shared" si="3"/>
        <v>15.887603655504567</v>
      </c>
      <c r="AD80">
        <f t="shared" si="4"/>
        <v>1875.4937839045629</v>
      </c>
      <c r="AE80">
        <f>'IDT-1'!B80</f>
        <v>0</v>
      </c>
      <c r="AF80" s="24"/>
      <c r="AG80">
        <f t="shared" si="5"/>
        <v>1875.4937839045629</v>
      </c>
      <c r="AI80" s="34">
        <f>PXIL!H80</f>
        <v>0</v>
      </c>
      <c r="AJ80" s="34">
        <f>PXIL!N80</f>
        <v>0</v>
      </c>
      <c r="AK80" s="34">
        <f>RTM_IEX!H80</f>
        <v>20.260000000000002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11.218508</v>
      </c>
      <c r="E81">
        <f>GT_NG!P81</f>
        <v>12.751929158760278</v>
      </c>
      <c r="F81">
        <f>GT_Spot!P81</f>
        <v>0</v>
      </c>
      <c r="G81">
        <f>PPCL_NG!P81</f>
        <v>41.417163207999458</v>
      </c>
      <c r="H81">
        <f>PPCL_Spot!P81</f>
        <v>0</v>
      </c>
      <c r="I81">
        <f>Bawana_NG!P81</f>
        <v>132.60999999999999</v>
      </c>
      <c r="J81">
        <f>Bawana_RLNG!P81</f>
        <v>0</v>
      </c>
      <c r="K81">
        <f>Bawana_Spot!P81</f>
        <v>136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1153.2421107287025</v>
      </c>
      <c r="P81" s="36">
        <v>118.30548314435156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53.849999999999994</v>
      </c>
      <c r="U81" s="37">
        <f>SUMPRODUCT(LTA!J81:AN81,LTA!J$102:AN$102,LTA!J$103:AN$103)</f>
        <v>86.39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110.71000000000001</v>
      </c>
      <c r="AB81" s="75">
        <f>-STOA!N81</f>
        <v>0</v>
      </c>
      <c r="AC81">
        <f t="shared" si="3"/>
        <v>15.97998852944227</v>
      </c>
      <c r="AD81">
        <f t="shared" si="4"/>
        <v>1886.3995983089233</v>
      </c>
      <c r="AE81">
        <f>'IDT-1'!B81</f>
        <v>0</v>
      </c>
      <c r="AF81" s="24"/>
      <c r="AG81">
        <f t="shared" si="5"/>
        <v>1886.3995983089233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11.218508</v>
      </c>
      <c r="E82">
        <f>GT_NG!P82</f>
        <v>12.751929158760278</v>
      </c>
      <c r="F82">
        <f>GT_Spot!P82</f>
        <v>0</v>
      </c>
      <c r="G82">
        <f>PPCL_NG!P82</f>
        <v>41.417163207999458</v>
      </c>
      <c r="H82">
        <f>PPCL_Spot!P82</f>
        <v>0</v>
      </c>
      <c r="I82">
        <f>Bawana_NG!P82</f>
        <v>132.60999999999999</v>
      </c>
      <c r="J82">
        <f>Bawana_RLNG!P82</f>
        <v>0</v>
      </c>
      <c r="K82">
        <f>Bawana_Spot!P82</f>
        <v>136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1173.2001049219793</v>
      </c>
      <c r="P82" s="36">
        <v>118.30548314435156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52.5</v>
      </c>
      <c r="U82" s="37">
        <f>SUMPRODUCT(LTA!J82:AN82,LTA!J$102:AN$102,LTA!J$103:AN$103)</f>
        <v>85.89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110.71000000000001</v>
      </c>
      <c r="AB82" s="75">
        <f>-STOA!N82</f>
        <v>0</v>
      </c>
      <c r="AC82">
        <f t="shared" si="3"/>
        <v>16.267634204264024</v>
      </c>
      <c r="AD82">
        <f t="shared" si="4"/>
        <v>1888.2199468273789</v>
      </c>
      <c r="AE82">
        <f>'IDT-1'!B82</f>
        <v>0</v>
      </c>
      <c r="AF82" s="24"/>
      <c r="AG82">
        <f t="shared" si="5"/>
        <v>1888.2199468273789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-16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11.218508</v>
      </c>
      <c r="E83">
        <f>GT_NG!P83</f>
        <v>12.751929158760278</v>
      </c>
      <c r="F83">
        <f>GT_Spot!P83</f>
        <v>0</v>
      </c>
      <c r="G83">
        <f>PPCL_NG!P83</f>
        <v>41.417163207999458</v>
      </c>
      <c r="H83">
        <f>PPCL_Spot!P83</f>
        <v>0</v>
      </c>
      <c r="I83">
        <f>Bawana_NG!P83</f>
        <v>132.60999999999999</v>
      </c>
      <c r="J83">
        <f>Bawana_RLNG!P83</f>
        <v>0</v>
      </c>
      <c r="K83">
        <f>Bawana_Spot!P83</f>
        <v>136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1168.4494778306773</v>
      </c>
      <c r="P83" s="36">
        <v>118.30548314435156</v>
      </c>
      <c r="Q83" s="36">
        <v>38.224392598551887</v>
      </c>
      <c r="R83" s="38">
        <v>0</v>
      </c>
      <c r="S83" s="38">
        <v>7.66</v>
      </c>
      <c r="T83" s="37">
        <f>SUMPRODUCT(LTA!J83:AN83,LTA!J$101:AN$101,LTA!J$103:AN$103)</f>
        <v>52.16</v>
      </c>
      <c r="U83" s="37">
        <f>SUMPRODUCT(LTA!J83:AN83,LTA!J$102:AN$102,LTA!J$103:AN$103)</f>
        <v>84.89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110.67000000000002</v>
      </c>
      <c r="AB83" s="75">
        <f>-STOA!N83</f>
        <v>0</v>
      </c>
      <c r="AC83">
        <f t="shared" si="3"/>
        <v>16.080598413098862</v>
      </c>
      <c r="AD83">
        <f t="shared" si="4"/>
        <v>1898.2763555272418</v>
      </c>
      <c r="AE83">
        <f>'IDT-1'!B83</f>
        <v>11</v>
      </c>
      <c r="AF83" s="24"/>
      <c r="AG83">
        <f t="shared" si="5"/>
        <v>1909.2763555272418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11.218508</v>
      </c>
      <c r="E84">
        <f>GT_NG!P84</f>
        <v>12.751929158760278</v>
      </c>
      <c r="F84">
        <f>GT_Spot!P84</f>
        <v>0</v>
      </c>
      <c r="G84">
        <f>PPCL_NG!P84</f>
        <v>41.417163207999458</v>
      </c>
      <c r="H84">
        <f>PPCL_Spot!P84</f>
        <v>0</v>
      </c>
      <c r="I84">
        <f>Bawana_NG!P84</f>
        <v>132.60999999999999</v>
      </c>
      <c r="J84">
        <f>Bawana_RLNG!P84</f>
        <v>0</v>
      </c>
      <c r="K84">
        <f>Bawana_Spot!P84</f>
        <v>136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1154.3298601215793</v>
      </c>
      <c r="P84" s="36">
        <v>118.30548314435156</v>
      </c>
      <c r="Q84" s="36">
        <v>38.224392598551887</v>
      </c>
      <c r="R84" s="38">
        <v>0</v>
      </c>
      <c r="S84" s="38">
        <v>7.66</v>
      </c>
      <c r="T84" s="37">
        <f>SUMPRODUCT(LTA!J84:AN84,LTA!J$101:AN$101,LTA!J$103:AN$103)</f>
        <v>51.83</v>
      </c>
      <c r="U84" s="37">
        <f>SUMPRODUCT(LTA!J84:AN84,LTA!J$102:AN$102,LTA!J$103:AN$103)</f>
        <v>84.89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110.67000000000002</v>
      </c>
      <c r="AB84" s="75">
        <f>-STOA!N84</f>
        <v>0</v>
      </c>
      <c r="AC84">
        <f t="shared" si="3"/>
        <v>15.959221624342437</v>
      </c>
      <c r="AD84">
        <f t="shared" si="4"/>
        <v>1883.9481146069002</v>
      </c>
      <c r="AE84">
        <f>'IDT-1'!B84</f>
        <v>8</v>
      </c>
      <c r="AF84" s="24"/>
      <c r="AG84">
        <f t="shared" si="5"/>
        <v>1891.9481146069002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11.218508</v>
      </c>
      <c r="E85">
        <f>GT_NG!P85</f>
        <v>12.751929158760278</v>
      </c>
      <c r="F85">
        <f>GT_Spot!P85</f>
        <v>0</v>
      </c>
      <c r="G85">
        <f>PPCL_NG!P85</f>
        <v>41.417163207999458</v>
      </c>
      <c r="H85">
        <f>PPCL_Spot!P85</f>
        <v>0</v>
      </c>
      <c r="I85">
        <f>Bawana_NG!P85</f>
        <v>132.60999999999999</v>
      </c>
      <c r="J85">
        <f>Bawana_RLNG!P85</f>
        <v>0</v>
      </c>
      <c r="K85">
        <f>Bawana_Spot!P85</f>
        <v>136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1076.7276811020786</v>
      </c>
      <c r="P85" s="36">
        <v>118.30548314435156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47.989999999999995</v>
      </c>
      <c r="U85" s="37">
        <f>SUMPRODUCT(LTA!J85:AN85,LTA!J$102:AN$102,LTA!J$103:AN$103)</f>
        <v>78.88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110.67000000000002</v>
      </c>
      <c r="AB85" s="75">
        <f>-STOA!N85</f>
        <v>0</v>
      </c>
      <c r="AC85">
        <f t="shared" si="3"/>
        <v>15.639710049098191</v>
      </c>
      <c r="AD85">
        <f t="shared" si="4"/>
        <v>1747.8154471626435</v>
      </c>
      <c r="AE85">
        <f>'IDT-1'!B85</f>
        <v>81</v>
      </c>
      <c r="AF85" s="24"/>
      <c r="AG85">
        <f t="shared" si="5"/>
        <v>1828.8154471626435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11.218508</v>
      </c>
      <c r="E86">
        <f>GT_NG!P86</f>
        <v>12.751929158760278</v>
      </c>
      <c r="F86">
        <f>GT_Spot!P86</f>
        <v>0</v>
      </c>
      <c r="G86">
        <f>PPCL_NG!P86</f>
        <v>41.417163207999458</v>
      </c>
      <c r="H86">
        <f>PPCL_Spot!P86</f>
        <v>0</v>
      </c>
      <c r="I86">
        <f>Bawana_NG!P86</f>
        <v>132.60999999999999</v>
      </c>
      <c r="J86">
        <f>Bawana_RLNG!P86</f>
        <v>0</v>
      </c>
      <c r="K86">
        <f>Bawana_Spot!P86</f>
        <v>136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1142.7553419131402</v>
      </c>
      <c r="P86" s="36">
        <v>118.30548314435156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48</v>
      </c>
      <c r="U86" s="37">
        <f>SUMPRODUCT(LTA!J86:AN86,LTA!J$102:AN$102,LTA!J$103:AN$103)</f>
        <v>79.38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110.67000000000002</v>
      </c>
      <c r="AB86" s="75">
        <f>-STOA!N86</f>
        <v>0</v>
      </c>
      <c r="AC86">
        <f t="shared" si="3"/>
        <v>16.495116920282229</v>
      </c>
      <c r="AD86">
        <f t="shared" si="4"/>
        <v>1778.4977011025212</v>
      </c>
      <c r="AE86">
        <f>'IDT-1'!B86</f>
        <v>113</v>
      </c>
      <c r="AF86" s="24"/>
      <c r="AG86">
        <f t="shared" si="5"/>
        <v>1891.4977011025212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-84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11.218508</v>
      </c>
      <c r="E87">
        <f>GT_NG!P87</f>
        <v>13.401778050275903</v>
      </c>
      <c r="F87">
        <f>GT_Spot!P87</f>
        <v>0</v>
      </c>
      <c r="G87">
        <f>PPCL_NG!P87</f>
        <v>41.417163207999458</v>
      </c>
      <c r="H87">
        <f>PPCL_Spot!P87</f>
        <v>0</v>
      </c>
      <c r="I87">
        <f>Bawana_NG!P87</f>
        <v>132.60999999999999</v>
      </c>
      <c r="J87">
        <f>Bawana_RLNG!P87</f>
        <v>0</v>
      </c>
      <c r="K87">
        <f>Bawana_Spot!P87</f>
        <v>136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1203.3348816618475</v>
      </c>
      <c r="P87" s="36">
        <v>118.30548314435156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48.010000000000005</v>
      </c>
      <c r="U87" s="37">
        <f>SUMPRODUCT(LTA!J87:AN87,LTA!J$102:AN$102,LTA!J$103:AN$103)</f>
        <v>79.38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110.67000000000002</v>
      </c>
      <c r="AB87" s="75">
        <f>-STOA!N87</f>
        <v>0</v>
      </c>
      <c r="AC87">
        <f t="shared" si="3"/>
        <v>17.246720201156997</v>
      </c>
      <c r="AD87">
        <f t="shared" si="4"/>
        <v>1810.9854864618694</v>
      </c>
      <c r="AE87">
        <f>'IDT-1'!B87</f>
        <v>116</v>
      </c>
      <c r="AF87" s="24"/>
      <c r="AG87">
        <f t="shared" si="5"/>
        <v>1926.9854864618694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-112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11.218508</v>
      </c>
      <c r="E88">
        <f>GT_NG!P88</f>
        <v>13.401778050275903</v>
      </c>
      <c r="F88">
        <f>GT_Spot!P88</f>
        <v>0</v>
      </c>
      <c r="G88">
        <f>PPCL_NG!P88</f>
        <v>41.417163207999458</v>
      </c>
      <c r="H88">
        <f>PPCL_Spot!P88</f>
        <v>0</v>
      </c>
      <c r="I88">
        <f>Bawana_NG!P88</f>
        <v>132.60999999999999</v>
      </c>
      <c r="J88">
        <f>Bawana_RLNG!P88</f>
        <v>0</v>
      </c>
      <c r="K88">
        <f>Bawana_Spot!P88</f>
        <v>136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1198.4329468160493</v>
      </c>
      <c r="P88" s="36">
        <v>118.30548314435156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47.34</v>
      </c>
      <c r="U88" s="37">
        <f>SUMPRODUCT(LTA!J88:AN88,LTA!J$102:AN$102,LTA!J$103:AN$103)</f>
        <v>79.38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110.67000000000002</v>
      </c>
      <c r="AB88" s="75">
        <f>-STOA!N88</f>
        <v>0</v>
      </c>
      <c r="AC88">
        <f t="shared" si="3"/>
        <v>17.140617844378067</v>
      </c>
      <c r="AD88">
        <f t="shared" si="4"/>
        <v>1812.5196539728499</v>
      </c>
      <c r="AE88">
        <f>'IDT-1'!B88</f>
        <v>129</v>
      </c>
      <c r="AF88" s="24"/>
      <c r="AG88">
        <f t="shared" si="5"/>
        <v>1941.5196539728499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-105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11.218508</v>
      </c>
      <c r="E89">
        <f>GT_NG!P89</f>
        <v>13.401778050275903</v>
      </c>
      <c r="F89">
        <f>GT_Spot!P89</f>
        <v>0</v>
      </c>
      <c r="G89">
        <f>PPCL_NG!P89</f>
        <v>42.55</v>
      </c>
      <c r="H89">
        <f>PPCL_Spot!P89</f>
        <v>0</v>
      </c>
      <c r="I89">
        <f>Bawana_NG!P89</f>
        <v>132.60999999999999</v>
      </c>
      <c r="J89">
        <f>Bawana_RLNG!P89</f>
        <v>0</v>
      </c>
      <c r="K89">
        <f>Bawana_Spot!P89</f>
        <v>136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1203.4980837905498</v>
      </c>
      <c r="P89" s="36">
        <v>118.30548314435156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43.66</v>
      </c>
      <c r="U89" s="37">
        <f>SUMPRODUCT(LTA!J89:AN89,LTA!J$102:AN$102,LTA!J$103:AN$103)</f>
        <v>77.38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110.67000000000002</v>
      </c>
      <c r="AB89" s="75">
        <f>-STOA!N89</f>
        <v>0</v>
      </c>
      <c r="AC89">
        <f t="shared" si="3"/>
        <v>16.890834092270005</v>
      </c>
      <c r="AD89">
        <f t="shared" si="4"/>
        <v>1843.2874114914591</v>
      </c>
      <c r="AE89">
        <f>'IDT-1'!B89</f>
        <v>125</v>
      </c>
      <c r="AF89" s="24"/>
      <c r="AG89">
        <f t="shared" si="5"/>
        <v>1968.2874114914591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-75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11.218508</v>
      </c>
      <c r="E90">
        <f>GT_NG!P90</f>
        <v>13.401778050275903</v>
      </c>
      <c r="F90">
        <f>GT_Spot!P90</f>
        <v>0</v>
      </c>
      <c r="G90">
        <f>PPCL_NG!P90</f>
        <v>42.55</v>
      </c>
      <c r="H90">
        <f>PPCL_Spot!P90</f>
        <v>0</v>
      </c>
      <c r="I90">
        <f>Bawana_NG!P90</f>
        <v>132.60999999999999</v>
      </c>
      <c r="J90">
        <f>Bawana_RLNG!P90</f>
        <v>0</v>
      </c>
      <c r="K90">
        <f>Bawana_Spot!P90</f>
        <v>136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1251.8537302296695</v>
      </c>
      <c r="P90" s="36">
        <v>118.30548314435156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44.17</v>
      </c>
      <c r="U90" s="37">
        <f>SUMPRODUCT(LTA!J90:AN90,LTA!J$102:AN$102,LTA!J$103:AN$103)</f>
        <v>77.38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110.67000000000002</v>
      </c>
      <c r="AB90" s="75">
        <f>-STOA!N90</f>
        <v>0</v>
      </c>
      <c r="AC90">
        <f t="shared" si="3"/>
        <v>17.11494005241105</v>
      </c>
      <c r="AD90">
        <f t="shared" si="4"/>
        <v>1913.9289519704378</v>
      </c>
      <c r="AE90">
        <f>'IDT-1'!B90</f>
        <v>84</v>
      </c>
      <c r="AF90" s="24"/>
      <c r="AG90">
        <f t="shared" si="5"/>
        <v>1997.9289519704378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-53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11.218508</v>
      </c>
      <c r="E91">
        <f>GT_NG!P91</f>
        <v>13.401778050275903</v>
      </c>
      <c r="F91">
        <f>GT_Spot!P91</f>
        <v>0</v>
      </c>
      <c r="G91">
        <f>PPCL_NG!P91</f>
        <v>42.55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136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1297.7578322446223</v>
      </c>
      <c r="P91" s="36">
        <v>118.30548314435156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44.510000000000005</v>
      </c>
      <c r="U91" s="37">
        <f>SUMPRODUCT(LTA!J91:AN91,LTA!J$102:AN$102,LTA!J$103:AN$103)</f>
        <v>76.88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110.67000000000002</v>
      </c>
      <c r="AB91" s="75">
        <f>-STOA!N91</f>
        <v>0</v>
      </c>
      <c r="AC91">
        <f t="shared" si="3"/>
        <v>17.568640851696937</v>
      </c>
      <c r="AD91">
        <f t="shared" si="4"/>
        <v>1891.1653470925928</v>
      </c>
      <c r="AE91">
        <f>'IDT-1'!B91</f>
        <v>101</v>
      </c>
      <c r="AF91" s="24"/>
      <c r="AG91">
        <f t="shared" si="5"/>
        <v>1992.1653470925928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11.218508</v>
      </c>
      <c r="E92">
        <f>GT_NG!P92</f>
        <v>13.401778050275903</v>
      </c>
      <c r="F92">
        <f>GT_Spot!P92</f>
        <v>0</v>
      </c>
      <c r="G92">
        <f>PPCL_NG!P92</f>
        <v>42.55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136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1297.5121402051766</v>
      </c>
      <c r="P92" s="36">
        <v>118.30548314435156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45.510000000000005</v>
      </c>
      <c r="U92" s="37">
        <f>SUMPRODUCT(LTA!J92:AN92,LTA!J$102:AN$102,LTA!J$103:AN$103)</f>
        <v>76.88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110.67000000000002</v>
      </c>
      <c r="AB92" s="75">
        <f>-STOA!N92</f>
        <v>0</v>
      </c>
      <c r="AC92">
        <f t="shared" si="3"/>
        <v>17.549563565390926</v>
      </c>
      <c r="AD92">
        <f t="shared" si="4"/>
        <v>1894.9387323394533</v>
      </c>
      <c r="AE92">
        <f>'IDT-1'!B92</f>
        <v>124</v>
      </c>
      <c r="AF92" s="24"/>
      <c r="AG92">
        <f t="shared" si="5"/>
        <v>2018.9387323394533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-88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11.218508</v>
      </c>
      <c r="E93">
        <f>GT_NG!P93</f>
        <v>13.401778050275903</v>
      </c>
      <c r="F93">
        <f>GT_Spot!P93</f>
        <v>0</v>
      </c>
      <c r="G93">
        <f>PPCL_NG!P93</f>
        <v>42.55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136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1293.8944836934118</v>
      </c>
      <c r="P93" s="36">
        <v>118.30548314435156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47.33</v>
      </c>
      <c r="U93" s="37">
        <f>SUMPRODUCT(LTA!J93:AN93,LTA!J$102:AN$102,LTA!J$103:AN$103)</f>
        <v>78.87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110.67000000000002</v>
      </c>
      <c r="AB93" s="75">
        <f>-STOA!N93</f>
        <v>0</v>
      </c>
      <c r="AC93">
        <f t="shared" si="3"/>
        <v>17.72907356291477</v>
      </c>
      <c r="AD93">
        <f t="shared" si="4"/>
        <v>1873.9515658301646</v>
      </c>
      <c r="AE93">
        <f>'IDT-1'!B93</f>
        <v>163</v>
      </c>
      <c r="AF93" s="24"/>
      <c r="AG93">
        <f t="shared" si="5"/>
        <v>2036.9515658301646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-109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11.218508</v>
      </c>
      <c r="E94">
        <f>GT_NG!P94</f>
        <v>13.401778050275903</v>
      </c>
      <c r="F94">
        <f>GT_Spot!P94</f>
        <v>0</v>
      </c>
      <c r="G94">
        <f>PPCL_NG!P94</f>
        <v>42.55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136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1227.9335300172411</v>
      </c>
      <c r="P94" s="36">
        <v>118.30548314435156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48.66</v>
      </c>
      <c r="U94" s="37">
        <f>SUMPRODUCT(LTA!J94:AN94,LTA!J$102:AN$102,LTA!J$103:AN$103)</f>
        <v>80.37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5.29</v>
      </c>
      <c r="Z94" s="34">
        <f>IEX!N94</f>
        <v>0</v>
      </c>
      <c r="AA94" s="75">
        <f>STOA!H94</f>
        <v>110.67000000000002</v>
      </c>
      <c r="AB94" s="75">
        <f>-STOA!N94</f>
        <v>0</v>
      </c>
      <c r="AC94">
        <f t="shared" si="3"/>
        <v>17.104530397537154</v>
      </c>
      <c r="AD94">
        <f t="shared" si="4"/>
        <v>1840.3951553193715</v>
      </c>
      <c r="AE94">
        <f>'IDT-1'!B94</f>
        <v>225.73500000000001</v>
      </c>
      <c r="AF94" s="24"/>
      <c r="AG94">
        <f t="shared" si="5"/>
        <v>2066.1301553193716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-89</v>
      </c>
      <c r="AM94" s="34">
        <f>RTM_PXI!H94</f>
        <v>0</v>
      </c>
      <c r="AN94" s="34">
        <f>RTM_PXI!N94</f>
        <v>0</v>
      </c>
      <c r="AO94" s="148">
        <f>GDAM_IEX!H94</f>
        <v>3.66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11.218508</v>
      </c>
      <c r="E95">
        <f>GT_NG!P95</f>
        <v>13.401778050275903</v>
      </c>
      <c r="F95">
        <f>GT_Spot!P95</f>
        <v>0</v>
      </c>
      <c r="G95">
        <f>PPCL_NG!P95</f>
        <v>42.55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136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1207.8524940949876</v>
      </c>
      <c r="P95" s="36">
        <v>118.30548314435156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50.010000000000005</v>
      </c>
      <c r="U95" s="37">
        <f>SUMPRODUCT(LTA!J95:AN95,LTA!J$102:AN$102,LTA!J$103:AN$103)</f>
        <v>81.36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8.14</v>
      </c>
      <c r="Z95" s="34">
        <f>IEX!N95</f>
        <v>0</v>
      </c>
      <c r="AA95" s="75">
        <f>STOA!H95</f>
        <v>110.62</v>
      </c>
      <c r="AB95" s="75">
        <f>-STOA!N95</f>
        <v>0</v>
      </c>
      <c r="AC95">
        <f t="shared" si="3"/>
        <v>17.25445003303912</v>
      </c>
      <c r="AD95">
        <f t="shared" si="4"/>
        <v>1838.0080997616162</v>
      </c>
      <c r="AE95">
        <f>'IDT-1'!B95</f>
        <v>197.99799999999999</v>
      </c>
      <c r="AF95" s="24"/>
      <c r="AG95">
        <f t="shared" si="5"/>
        <v>2036.0060997616163</v>
      </c>
      <c r="AI95" s="34">
        <f>PXIL!H95</f>
        <v>20.663900000000002</v>
      </c>
      <c r="AJ95" s="34">
        <f>PXIL!N95</f>
        <v>0</v>
      </c>
      <c r="AK95" s="34">
        <f>RTM_IEX!H95</f>
        <v>0</v>
      </c>
      <c r="AL95" s="34">
        <f>RTM_IEX!N95</f>
        <v>-99</v>
      </c>
      <c r="AM95" s="34">
        <f>RTM_PXI!H95</f>
        <v>0</v>
      </c>
      <c r="AN95" s="34">
        <f>RTM_PXI!N95</f>
        <v>0</v>
      </c>
      <c r="AO95" s="148">
        <f>GDAM_IEX!H95</f>
        <v>5.7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11.218508</v>
      </c>
      <c r="E96">
        <f>GT_NG!P96</f>
        <v>13.401778050275903</v>
      </c>
      <c r="F96">
        <f>GT_Spot!P96</f>
        <v>0</v>
      </c>
      <c r="G96">
        <f>PPCL_NG!P96</f>
        <v>42.55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136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1179.9870654017452</v>
      </c>
      <c r="P96" s="36">
        <v>118.30548314435156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51.33</v>
      </c>
      <c r="U96" s="37">
        <f>SUMPRODUCT(LTA!J96:AN96,LTA!J$102:AN$102,LTA!J$103:AN$103)</f>
        <v>82.86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16.100000000000001</v>
      </c>
      <c r="Z96" s="34">
        <f>IEX!N96</f>
        <v>0</v>
      </c>
      <c r="AA96" s="75">
        <f>STOA!H96</f>
        <v>110.62</v>
      </c>
      <c r="AB96" s="75">
        <f>-STOA!N96</f>
        <v>0</v>
      </c>
      <c r="AC96">
        <f t="shared" si="3"/>
        <v>16.911792015718987</v>
      </c>
      <c r="AD96">
        <f t="shared" si="4"/>
        <v>1853.7953290856938</v>
      </c>
      <c r="AE96">
        <f>'IDT-1'!B96</f>
        <v>182.52600000000001</v>
      </c>
      <c r="AF96" s="24"/>
      <c r="AG96">
        <f t="shared" si="5"/>
        <v>2036.3213290856938</v>
      </c>
      <c r="AI96" s="34">
        <f>PXIL!H96</f>
        <v>20.663900000000002</v>
      </c>
      <c r="AJ96" s="34">
        <f>PXIL!N96</f>
        <v>0</v>
      </c>
      <c r="AK96" s="34">
        <f>RTM_IEX!H96</f>
        <v>0</v>
      </c>
      <c r="AL96" s="34">
        <f>RTM_IEX!N96</f>
        <v>-71</v>
      </c>
      <c r="AM96" s="34">
        <f>RTM_PXI!H96</f>
        <v>0</v>
      </c>
      <c r="AN96" s="34">
        <f>RTM_PXI!N96</f>
        <v>0</v>
      </c>
      <c r="AO96" s="148">
        <f>GDAM_IEX!H96</f>
        <v>10.23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11.218508</v>
      </c>
      <c r="E97">
        <f>GT_NG!P97</f>
        <v>13.401778050275903</v>
      </c>
      <c r="F97">
        <f>GT_Spot!P97</f>
        <v>0</v>
      </c>
      <c r="G97">
        <f>PPCL_NG!P97</f>
        <v>42.55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136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1177.7614990263257</v>
      </c>
      <c r="P97" s="36">
        <v>118.30548314435156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52</v>
      </c>
      <c r="U97" s="37">
        <f>SUMPRODUCT(LTA!J97:AN97,LTA!J$102:AN$102,LTA!J$103:AN$103)</f>
        <v>82.86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26.5</v>
      </c>
      <c r="Z97" s="34">
        <f>IEX!N97</f>
        <v>0</v>
      </c>
      <c r="AA97" s="75">
        <f>STOA!H97</f>
        <v>110.62</v>
      </c>
      <c r="AB97" s="75">
        <f>-STOA!N97</f>
        <v>0</v>
      </c>
      <c r="AC97">
        <f t="shared" si="3"/>
        <v>17.093754519964577</v>
      </c>
      <c r="AD97">
        <f t="shared" si="4"/>
        <v>1859.2078002060289</v>
      </c>
      <c r="AE97">
        <f>'IDT-1'!B97</f>
        <v>165.703</v>
      </c>
      <c r="AF97" s="24"/>
      <c r="AG97">
        <f t="shared" si="5"/>
        <v>2024.9108002060289</v>
      </c>
      <c r="AI97" s="34">
        <f>PXIL!H97</f>
        <v>20.663900000000002</v>
      </c>
      <c r="AJ97" s="34">
        <f>PXIL!N97</f>
        <v>0</v>
      </c>
      <c r="AK97" s="34">
        <f>RTM_IEX!H97</f>
        <v>0</v>
      </c>
      <c r="AL97" s="34">
        <f>RTM_IEX!N97</f>
        <v>-79</v>
      </c>
      <c r="AM97" s="34">
        <f>RTM_PXI!H97</f>
        <v>0</v>
      </c>
      <c r="AN97" s="34">
        <f>RTM_PXI!N97</f>
        <v>0</v>
      </c>
      <c r="AO97" s="148">
        <f>GDAM_IEX!H97</f>
        <v>14.98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11.218508</v>
      </c>
      <c r="E98">
        <f>GT_NG!P98</f>
        <v>13.401778050275903</v>
      </c>
      <c r="F98">
        <f>GT_Spot!P98</f>
        <v>0</v>
      </c>
      <c r="G98">
        <f>PPCL_NG!P98</f>
        <v>42.55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136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1162.5351820679668</v>
      </c>
      <c r="P98" s="36">
        <v>118.30548314435156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52</v>
      </c>
      <c r="U98" s="37">
        <f>SUMPRODUCT(LTA!J98:AN98,LTA!J$102:AN$102,LTA!J$103:AN$103)</f>
        <v>83.36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25.25</v>
      </c>
      <c r="Z98" s="34">
        <f>IEX!N98</f>
        <v>0</v>
      </c>
      <c r="AA98" s="75">
        <f>STOA!H98</f>
        <v>110.62</v>
      </c>
      <c r="AB98" s="75">
        <f>-STOA!N98</f>
        <v>0</v>
      </c>
      <c r="AC98">
        <f t="shared" si="3"/>
        <v>17.017074719313477</v>
      </c>
      <c r="AD98">
        <f t="shared" si="4"/>
        <v>1834.0881630483209</v>
      </c>
      <c r="AE98">
        <f>'IDT-1'!B98</f>
        <v>166.80099999999999</v>
      </c>
      <c r="AF98" s="24"/>
      <c r="AG98">
        <f t="shared" si="5"/>
        <v>2000.8891630483208</v>
      </c>
      <c r="AI98" s="34">
        <f>PXIL!H98</f>
        <v>20.663900000000002</v>
      </c>
      <c r="AJ98" s="34">
        <f>PXIL!N98</f>
        <v>0</v>
      </c>
      <c r="AK98" s="34">
        <f>RTM_IEX!H98</f>
        <v>0</v>
      </c>
      <c r="AL98" s="34">
        <f>RTM_IEX!N98</f>
        <v>-87</v>
      </c>
      <c r="AM98" s="34">
        <f>RTM_PXI!H98</f>
        <v>0</v>
      </c>
      <c r="AN98" s="34">
        <f>RTM_PXI!N98</f>
        <v>0</v>
      </c>
      <c r="AO98" s="148">
        <f>GDAM_IEX!H98</f>
        <v>13.76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0.26848488800000025</v>
      </c>
      <c r="E99">
        <f t="shared" si="6"/>
        <v>0.31605126309040982</v>
      </c>
      <c r="F99">
        <f t="shared" si="6"/>
        <v>0</v>
      </c>
      <c r="G99">
        <f t="shared" si="6"/>
        <v>0.50253317405151088</v>
      </c>
      <c r="H99">
        <f t="shared" si="6"/>
        <v>0</v>
      </c>
      <c r="I99">
        <f t="shared" si="6"/>
        <v>3.1074194733523646</v>
      </c>
      <c r="J99">
        <f t="shared" si="6"/>
        <v>0</v>
      </c>
      <c r="K99">
        <f t="shared" si="6"/>
        <v>3.2639999999999998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22.028580551229698</v>
      </c>
      <c r="P99" s="36">
        <f t="shared" si="6"/>
        <v>2.114220355932964</v>
      </c>
      <c r="Q99" s="36">
        <f t="shared" si="6"/>
        <v>0.58708922968624333</v>
      </c>
      <c r="R99" s="38">
        <f t="shared" si="6"/>
        <v>0.50362990857698398</v>
      </c>
      <c r="S99" s="38">
        <f t="shared" si="6"/>
        <v>0.14014000000000026</v>
      </c>
      <c r="T99" s="37">
        <f t="shared" si="6"/>
        <v>5.3648024999999988</v>
      </c>
      <c r="U99" s="37">
        <f t="shared" si="6"/>
        <v>1.8624300000000007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2.0320000000000001E-2</v>
      </c>
      <c r="Z99" s="34">
        <f t="shared" si="6"/>
        <v>-9.5750000000000002E-2</v>
      </c>
      <c r="AA99" s="75">
        <f t="shared" si="6"/>
        <v>2.6291099999999985</v>
      </c>
      <c r="AB99" s="75">
        <f t="shared" si="6"/>
        <v>0</v>
      </c>
      <c r="AC99">
        <f t="shared" si="6"/>
        <v>0.37266995433533523</v>
      </c>
      <c r="AD99">
        <f t="shared" si="6"/>
        <v>41.155835289584822</v>
      </c>
      <c r="AE99">
        <f t="shared" si="6"/>
        <v>0.5629407500000001</v>
      </c>
      <c r="AG99">
        <f t="shared" si="6"/>
        <v>41.718776039584824</v>
      </c>
      <c r="AI99">
        <f t="shared" si="6"/>
        <v>2.0663900000000002E-2</v>
      </c>
      <c r="AJ99">
        <f t="shared" si="6"/>
        <v>0</v>
      </c>
      <c r="AK99">
        <f t="shared" si="6"/>
        <v>0.1994475</v>
      </c>
      <c r="AL99">
        <f t="shared" si="6"/>
        <v>-1.3167500000000001</v>
      </c>
      <c r="AM99">
        <f t="shared" si="6"/>
        <v>0</v>
      </c>
      <c r="AN99">
        <f t="shared" si="6"/>
        <v>0</v>
      </c>
      <c r="AO99">
        <f t="shared" si="6"/>
        <v>1.2082499999999999E-2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6.2734370000000004</v>
      </c>
      <c r="E3">
        <f>GT_NG!Q3</f>
        <v>7.7254015466983939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640.3866795337193</v>
      </c>
      <c r="P3" s="36">
        <v>68.417387851716114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48</v>
      </c>
      <c r="U3" s="37">
        <f>SUMPRODUCT(LTA!J3:AN3,LTA!J$102:AN$102,LTA!J$104:AN$104)</f>
        <v>117.66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8.3648664308852059</v>
      </c>
      <c r="AD3">
        <f>SUM(B3:AB3,AI3:AV3)-AC3</f>
        <v>927.1984310856069</v>
      </c>
      <c r="AE3">
        <f>'IDT-1'!C3</f>
        <v>-20</v>
      </c>
      <c r="AF3" s="24"/>
      <c r="AG3">
        <f>SUM(AD3:AF3)</f>
        <v>907.1984310856069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6.2734370000000004</v>
      </c>
      <c r="E4">
        <f>GT_NG!Q4</f>
        <v>7.7254015466983939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640.3866795337193</v>
      </c>
      <c r="P4" s="36">
        <v>68.417387851716114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47.33</v>
      </c>
      <c r="U4" s="37">
        <f>SUMPRODUCT(LTA!J4:AN4,LTA!J$102:AN$102,LTA!J$104:AN$104)</f>
        <v>117.84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8.3607504308852061</v>
      </c>
      <c r="AD4">
        <f t="shared" ref="AD4:AD67" si="1">SUM(B4:AB4,AI4:AV4)-AC4</f>
        <v>926.71254708560696</v>
      </c>
      <c r="AE4">
        <f>'IDT-1'!C4</f>
        <v>-30</v>
      </c>
      <c r="AF4" s="24"/>
      <c r="AG4">
        <f t="shared" ref="AG4:AG67" si="2">SUM(AD4:AF4)</f>
        <v>896.71254708560696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6.2734370000000004</v>
      </c>
      <c r="E5">
        <f>GT_NG!Q5</f>
        <v>7.7254015466983939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54.998077326435016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640.3866795337193</v>
      </c>
      <c r="P5" s="36">
        <v>68.417387851716114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46.33</v>
      </c>
      <c r="U5" s="37">
        <f>SUMPRODUCT(LTA!J5:AN5,LTA!J$102:AN$102,LTA!J$104:AN$104)</f>
        <v>116.34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</v>
      </c>
      <c r="AA5" s="75">
        <f>STOA!I5</f>
        <v>0</v>
      </c>
      <c r="AB5" s="75">
        <f>-STOA!O5</f>
        <v>-20</v>
      </c>
      <c r="AC5">
        <f t="shared" si="0"/>
        <v>8.5515312697195576</v>
      </c>
      <c r="AD5">
        <f t="shared" si="1"/>
        <v>899.02199192678745</v>
      </c>
      <c r="AE5">
        <f>'IDT-1'!C5</f>
        <v>-20.745000000000001</v>
      </c>
      <c r="AF5" s="24"/>
      <c r="AG5">
        <f t="shared" si="2"/>
        <v>878.27699192678745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6.2734370000000004</v>
      </c>
      <c r="E6">
        <f>GT_NG!Q6</f>
        <v>7.7254015466983939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54.998077326435016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640.3866795337193</v>
      </c>
      <c r="P6" s="36">
        <v>68.417387851716114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46</v>
      </c>
      <c r="U6" s="37">
        <f>SUMPRODUCT(LTA!J6:AN6,LTA!J$102:AN$102,LTA!J$104:AN$104)</f>
        <v>116.34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</v>
      </c>
      <c r="AA6" s="75">
        <f>STOA!I6</f>
        <v>0</v>
      </c>
      <c r="AB6" s="75">
        <f>-STOA!O6</f>
        <v>-40</v>
      </c>
      <c r="AC6">
        <f t="shared" si="0"/>
        <v>8.7181824242173391</v>
      </c>
      <c r="AD6">
        <f t="shared" si="1"/>
        <v>878.52534077228961</v>
      </c>
      <c r="AE6">
        <f>'IDT-1'!C6</f>
        <v>-10.584</v>
      </c>
      <c r="AF6" s="24"/>
      <c r="AG6">
        <f t="shared" si="2"/>
        <v>867.94134077228966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6.2734370000000004</v>
      </c>
      <c r="E7">
        <f>GT_NG!Q7</f>
        <v>7.7254015466983939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54.999999999999986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643.39484833065637</v>
      </c>
      <c r="P7" s="36">
        <v>68.417387851716114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45.33</v>
      </c>
      <c r="U7" s="37">
        <f>SUMPRODUCT(LTA!J7:AN7,LTA!J$102:AN$102,LTA!J$104:AN$104)</f>
        <v>116.34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-65</v>
      </c>
      <c r="AC7">
        <f t="shared" si="0"/>
        <v>9.0173873974908965</v>
      </c>
      <c r="AD7">
        <f t="shared" si="1"/>
        <v>847.56622726951832</v>
      </c>
      <c r="AE7">
        <f>'IDT-1'!C7</f>
        <v>0</v>
      </c>
      <c r="AF7" s="24"/>
      <c r="AG7">
        <f t="shared" si="2"/>
        <v>847.56622726951832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-43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6.2734370000000004</v>
      </c>
      <c r="E8">
        <f>GT_NG!Q8</f>
        <v>7.7254015466983939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54.999999999999986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640.38682199650782</v>
      </c>
      <c r="P8" s="36">
        <v>68.417387851716114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44.67</v>
      </c>
      <c r="U8" s="37">
        <f>SUMPRODUCT(LTA!J8:AN8,LTA!J$102:AN$102,LTA!J$104:AN$104)</f>
        <v>116.34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-80</v>
      </c>
      <c r="AC8">
        <f t="shared" si="0"/>
        <v>9.0967010267076045</v>
      </c>
      <c r="AD8">
        <f t="shared" si="1"/>
        <v>830.81888730615299</v>
      </c>
      <c r="AE8">
        <f>'IDT-1'!C8</f>
        <v>0</v>
      </c>
      <c r="AF8" s="24"/>
      <c r="AG8">
        <f t="shared" si="2"/>
        <v>830.81888730615299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-41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6.2734370000000004</v>
      </c>
      <c r="E9">
        <f>GT_NG!Q9</f>
        <v>7.7254015466983939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54.999999999999986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638.78880212643332</v>
      </c>
      <c r="P9" s="36">
        <v>68.417387851716114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38.33</v>
      </c>
      <c r="U9" s="37">
        <f>SUMPRODUCT(LTA!J9:AN9,LTA!J$102:AN$102,LTA!J$104:AN$104)</f>
        <v>116.34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-95</v>
      </c>
      <c r="AC9">
        <f t="shared" si="0"/>
        <v>9.131675552497649</v>
      </c>
      <c r="AD9">
        <f t="shared" si="1"/>
        <v>810.84589291028851</v>
      </c>
      <c r="AE9">
        <f>'IDT-1'!C9</f>
        <v>0</v>
      </c>
      <c r="AF9" s="24"/>
      <c r="AG9">
        <f t="shared" si="2"/>
        <v>810.84589291028851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6.2734370000000004</v>
      </c>
      <c r="E10">
        <f>GT_NG!Q10</f>
        <v>7.7254015466983939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54.999999999999986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638.78770886449081</v>
      </c>
      <c r="P10" s="36">
        <v>68.417387851716114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38.67</v>
      </c>
      <c r="U10" s="37">
        <f>SUMPRODUCT(LTA!J10:AN10,LTA!J$102:AN$102,LTA!J$104:AN$104)</f>
        <v>116.34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-110</v>
      </c>
      <c r="AC10">
        <f t="shared" si="0"/>
        <v>9.2531185772457789</v>
      </c>
      <c r="AD10">
        <f t="shared" si="1"/>
        <v>797.06335662359777</v>
      </c>
      <c r="AE10">
        <f>'IDT-1'!C10</f>
        <v>0</v>
      </c>
      <c r="AF10" s="24"/>
      <c r="AG10">
        <f t="shared" si="2"/>
        <v>797.06335662359777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6.2734370000000004</v>
      </c>
      <c r="E11">
        <f>GT_NG!Q11</f>
        <v>7.7254015466983939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47.758210766867705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638.61051720913224</v>
      </c>
      <c r="P11" s="36">
        <v>68.417387851716114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31.67</v>
      </c>
      <c r="U11" s="37">
        <f>SUMPRODUCT(LTA!J11:AN11,LTA!J$102:AN$102,LTA!J$104:AN$104)</f>
        <v>115.34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-80</v>
      </c>
      <c r="AC11">
        <f t="shared" si="0"/>
        <v>9.1659549264069007</v>
      </c>
      <c r="AD11">
        <f t="shared" si="1"/>
        <v>776.73153938594567</v>
      </c>
      <c r="AE11">
        <f>'IDT-1'!C11</f>
        <v>0</v>
      </c>
      <c r="AF11" s="24"/>
      <c r="AG11">
        <f t="shared" si="2"/>
        <v>776.73153938594567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6.2734370000000004</v>
      </c>
      <c r="E12">
        <f>GT_NG!Q12</f>
        <v>7.7254015466983939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47.758210766867705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638.61051720913224</v>
      </c>
      <c r="P12" s="36">
        <v>68.417387851716114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32.67</v>
      </c>
      <c r="U12" s="37">
        <f>SUMPRODUCT(LTA!J12:AN12,LTA!J$102:AN$102,LTA!J$104:AN$104)</f>
        <v>115.5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-80</v>
      </c>
      <c r="AC12">
        <f t="shared" si="0"/>
        <v>9.2688816613806786</v>
      </c>
      <c r="AD12">
        <f t="shared" si="1"/>
        <v>766.78861265097191</v>
      </c>
      <c r="AE12">
        <f>'IDT-1'!C12</f>
        <v>0</v>
      </c>
      <c r="AF12" s="24"/>
      <c r="AG12">
        <f t="shared" si="2"/>
        <v>766.78861265097191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6.2734370000000004</v>
      </c>
      <c r="E13">
        <f>GT_NG!Q13</f>
        <v>7.7254015466983939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47.758210766867705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633.5580937884381</v>
      </c>
      <c r="P13" s="36">
        <v>68.417088014981275</v>
      </c>
      <c r="Q13" s="36">
        <v>22.909999999999997</v>
      </c>
      <c r="R13" s="38">
        <v>0</v>
      </c>
      <c r="S13" s="38">
        <v>0</v>
      </c>
      <c r="T13" s="37">
        <f>SUMPRODUCT(LTA!J13:AN13,LTA!J$101:AN$101,LTA!J$104:AN$104)</f>
        <v>28.67</v>
      </c>
      <c r="U13" s="37">
        <f>SUMPRODUCT(LTA!J13:AN13,LTA!J$102:AN$102,LTA!J$104:AN$104)</f>
        <v>115.66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-80</v>
      </c>
      <c r="AC13">
        <f t="shared" si="0"/>
        <v>9.0823692423911471</v>
      </c>
      <c r="AD13">
        <f t="shared" si="1"/>
        <v>772.8898618745942</v>
      </c>
      <c r="AE13">
        <f>'IDT-1'!C13</f>
        <v>0</v>
      </c>
      <c r="AF13" s="24"/>
      <c r="AG13">
        <f t="shared" si="2"/>
        <v>772.8898618745942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6.2734370000000004</v>
      </c>
      <c r="E14">
        <f>GT_NG!Q14</f>
        <v>7.7254015466983939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47.758210766867705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633.55885684965472</v>
      </c>
      <c r="P14" s="36">
        <v>68.417088014981275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29.33</v>
      </c>
      <c r="U14" s="37">
        <f>SUMPRODUCT(LTA!J14:AN14,LTA!J$102:AN$102,LTA!J$104:AN$104)</f>
        <v>115.84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-80</v>
      </c>
      <c r="AC14">
        <f t="shared" si="0"/>
        <v>9.1588680716293691</v>
      </c>
      <c r="AD14">
        <f t="shared" si="1"/>
        <v>763.84412610657273</v>
      </c>
      <c r="AE14">
        <f>'IDT-1'!C14</f>
        <v>0</v>
      </c>
      <c r="AF14" s="24"/>
      <c r="AG14">
        <f t="shared" si="2"/>
        <v>763.84412610657273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6.2734370000000004</v>
      </c>
      <c r="E15">
        <f>GT_NG!Q15</f>
        <v>7.7254015466983939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47.758210766867705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633.72991809062876</v>
      </c>
      <c r="P15" s="36">
        <v>70.92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40.67</v>
      </c>
      <c r="U15" s="37">
        <f>SUMPRODUCT(LTA!J15:AN15,LTA!J$102:AN$102,LTA!J$104:AN$104)</f>
        <v>121.34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-110</v>
      </c>
      <c r="AC15">
        <f t="shared" si="0"/>
        <v>9.4244393394263763</v>
      </c>
      <c r="AD15">
        <f t="shared" si="1"/>
        <v>771.09252806476843</v>
      </c>
      <c r="AE15">
        <f>'IDT-1'!C15</f>
        <v>0</v>
      </c>
      <c r="AF15" s="24"/>
      <c r="AG15">
        <f t="shared" si="2"/>
        <v>771.09252806476843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6.2734370000000004</v>
      </c>
      <c r="E16">
        <f>GT_NG!Q16</f>
        <v>7.7254015466983939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47.758210766867705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633.72991809062876</v>
      </c>
      <c r="P16" s="36">
        <v>68.42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41</v>
      </c>
      <c r="U16" s="37">
        <f>SUMPRODUCT(LTA!J16:AN16,LTA!J$102:AN$102,LTA!J$104:AN$104)</f>
        <v>121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-110</v>
      </c>
      <c r="AC16">
        <f t="shared" si="0"/>
        <v>9.4541822857757136</v>
      </c>
      <c r="AD16">
        <f t="shared" si="1"/>
        <v>762.55278511841914</v>
      </c>
      <c r="AE16">
        <f>'IDT-1'!C16</f>
        <v>0</v>
      </c>
      <c r="AF16" s="24"/>
      <c r="AG16">
        <f t="shared" si="2"/>
        <v>762.55278511841914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-66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6.2734370000000004</v>
      </c>
      <c r="E17">
        <f>GT_NG!Q17</f>
        <v>7.7254015466983939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47.758210766867705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633.72991809062876</v>
      </c>
      <c r="P17" s="36">
        <v>68.42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40.33</v>
      </c>
      <c r="U17" s="37">
        <f>SUMPRODUCT(LTA!J17:AN17,LTA!J$102:AN$102,LTA!J$104:AN$104)</f>
        <v>120.5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0</v>
      </c>
      <c r="AB17" s="75">
        <f>-STOA!O17</f>
        <v>-110</v>
      </c>
      <c r="AC17">
        <f t="shared" si="0"/>
        <v>9.5714216516490485</v>
      </c>
      <c r="AD17">
        <f t="shared" si="1"/>
        <v>746.26554575254579</v>
      </c>
      <c r="AE17">
        <f>'IDT-1'!C17</f>
        <v>0</v>
      </c>
      <c r="AF17" s="24"/>
      <c r="AG17">
        <f t="shared" si="2"/>
        <v>746.26554575254579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6.2734370000000004</v>
      </c>
      <c r="E18">
        <f>GT_NG!Q18</f>
        <v>7.7254015466983939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47.758210766867705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629.13252293514824</v>
      </c>
      <c r="P18" s="36">
        <v>68.42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40.33</v>
      </c>
      <c r="U18" s="37">
        <f>SUMPRODUCT(LTA!J18:AN18,LTA!J$102:AN$102,LTA!J$104:AN$104)</f>
        <v>120.16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0</v>
      </c>
      <c r="AB18" s="75">
        <f>-STOA!O18</f>
        <v>-110</v>
      </c>
      <c r="AC18">
        <f t="shared" si="0"/>
        <v>9.382197428268789</v>
      </c>
      <c r="AD18">
        <f t="shared" si="1"/>
        <v>737.98737482044555</v>
      </c>
      <c r="AE18">
        <f>'IDT-1'!C18</f>
        <v>0</v>
      </c>
      <c r="AF18" s="24"/>
      <c r="AG18">
        <f t="shared" si="2"/>
        <v>737.98737482044555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-74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6.2734370000000004</v>
      </c>
      <c r="E19">
        <f>GT_NG!Q19</f>
        <v>7.7254015466983939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47.758210766867705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630.17674333091293</v>
      </c>
      <c r="P19" s="36">
        <v>68.42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39.67</v>
      </c>
      <c r="U19" s="37">
        <f>SUMPRODUCT(LTA!J19:AN19,LTA!J$102:AN$102,LTA!J$104:AN$104)</f>
        <v>115.5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0</v>
      </c>
      <c r="AB19" s="75">
        <f>-STOA!O19</f>
        <v>-113</v>
      </c>
      <c r="AC19">
        <f t="shared" si="0"/>
        <v>9.4225212991172125</v>
      </c>
      <c r="AD19">
        <f t="shared" si="1"/>
        <v>724.67127134536179</v>
      </c>
      <c r="AE19">
        <f>'IDT-1'!C19</f>
        <v>0</v>
      </c>
      <c r="AF19" s="24"/>
      <c r="AG19">
        <f t="shared" si="2"/>
        <v>724.67127134536179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6.2734370000000004</v>
      </c>
      <c r="E20">
        <f>GT_NG!Q20</f>
        <v>7.7254015466983939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47.758210766867705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634.93374642065771</v>
      </c>
      <c r="P20" s="36">
        <v>68.42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39</v>
      </c>
      <c r="U20" s="37">
        <f>SUMPRODUCT(LTA!J20:AN20,LTA!J$102:AN$102,LTA!J$104:AN$104)</f>
        <v>115.16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0</v>
      </c>
      <c r="AB20" s="75">
        <f>-STOA!O20</f>
        <v>-113</v>
      </c>
      <c r="AC20">
        <f t="shared" si="0"/>
        <v>9.5471788600448484</v>
      </c>
      <c r="AD20">
        <f t="shared" si="1"/>
        <v>717.29361687417895</v>
      </c>
      <c r="AE20">
        <f>'IDT-1'!C20</f>
        <v>0</v>
      </c>
      <c r="AF20" s="24"/>
      <c r="AG20">
        <f t="shared" si="2"/>
        <v>717.29361687417895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-91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6.2734370000000004</v>
      </c>
      <c r="E21">
        <f>GT_NG!Q21</f>
        <v>7.7254015466983939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47.758210766867705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634.93374642065771</v>
      </c>
      <c r="P21" s="36">
        <v>68.42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38.67</v>
      </c>
      <c r="U21" s="37">
        <f>SUMPRODUCT(LTA!J21:AN21,LTA!J$102:AN$102,LTA!J$104:AN$104)</f>
        <v>115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-46</v>
      </c>
      <c r="AA21" s="75">
        <f>STOA!I21</f>
        <v>0</v>
      </c>
      <c r="AB21" s="75">
        <f>-STOA!O21</f>
        <v>-113</v>
      </c>
      <c r="AC21">
        <f t="shared" si="0"/>
        <v>9.5430628600448486</v>
      </c>
      <c r="AD21">
        <f t="shared" si="1"/>
        <v>716.8077328741789</v>
      </c>
      <c r="AE21">
        <f>'IDT-1'!C21</f>
        <v>0</v>
      </c>
      <c r="AF21" s="24"/>
      <c r="AG21">
        <f t="shared" si="2"/>
        <v>716.8077328741789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6.2734370000000004</v>
      </c>
      <c r="E22">
        <f>GT_NG!Q22</f>
        <v>7.7254015466983939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47.758210766867705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634.93374642065771</v>
      </c>
      <c r="P22" s="36">
        <v>68.42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38.67</v>
      </c>
      <c r="U22" s="37">
        <f>SUMPRODUCT(LTA!J22:AN22,LTA!J$102:AN$102,LTA!J$104:AN$104)</f>
        <v>114.84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</v>
      </c>
      <c r="AA22" s="75">
        <f>STOA!I22</f>
        <v>0</v>
      </c>
      <c r="AB22" s="75">
        <f>-STOA!O22</f>
        <v>-113</v>
      </c>
      <c r="AC22">
        <f t="shared" si="0"/>
        <v>9.5671323332195168</v>
      </c>
      <c r="AD22">
        <f t="shared" si="1"/>
        <v>713.62366340100425</v>
      </c>
      <c r="AE22">
        <f>'IDT-1'!C22</f>
        <v>0</v>
      </c>
      <c r="AF22" s="24"/>
      <c r="AG22">
        <f t="shared" si="2"/>
        <v>713.62366340100425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6.2734370000000004</v>
      </c>
      <c r="E23">
        <f>GT_NG!Q23</f>
        <v>7.7254015466983939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47.758210766867705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634.94448904194519</v>
      </c>
      <c r="P23" s="36">
        <v>65.816604416013206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37.67</v>
      </c>
      <c r="U23" s="37">
        <f>SUMPRODUCT(LTA!J23:AN23,LTA!J$102:AN$102,LTA!J$104:AN$104)</f>
        <v>118.84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0</v>
      </c>
      <c r="AB23" s="75">
        <f>-STOA!O23</f>
        <v>-180</v>
      </c>
      <c r="AC23">
        <f t="shared" si="0"/>
        <v>9.7521887833066216</v>
      </c>
      <c r="AD23">
        <f t="shared" si="1"/>
        <v>713.37595398821782</v>
      </c>
      <c r="AE23">
        <f>'IDT-1'!C23</f>
        <v>0</v>
      </c>
      <c r="AF23" s="24"/>
      <c r="AG23">
        <f t="shared" si="2"/>
        <v>713.37595398821782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6.2734370000000004</v>
      </c>
      <c r="E24">
        <f>GT_NG!Q24</f>
        <v>7.7254015466983939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45.788256084091863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635.1872942746628</v>
      </c>
      <c r="P24" s="36">
        <v>68.42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37.01</v>
      </c>
      <c r="U24" s="37">
        <f>SUMPRODUCT(LTA!J24:AN24,LTA!J$102:AN$102,LTA!J$104:AN$104)</f>
        <v>118.5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-41</v>
      </c>
      <c r="AA24" s="75">
        <f>STOA!I24</f>
        <v>0</v>
      </c>
      <c r="AB24" s="75">
        <f>-STOA!O24</f>
        <v>-80</v>
      </c>
      <c r="AC24">
        <f t="shared" si="0"/>
        <v>9.7426780931067327</v>
      </c>
      <c r="AD24">
        <f t="shared" si="1"/>
        <v>714.26171081234634</v>
      </c>
      <c r="AE24">
        <f>'IDT-1'!C24</f>
        <v>0</v>
      </c>
      <c r="AF24" s="24"/>
      <c r="AG24">
        <f t="shared" si="2"/>
        <v>714.26171081234634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-96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6.2734370000000004</v>
      </c>
      <c r="E25">
        <f>GT_NG!Q25</f>
        <v>7.7254015466983939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45.788256084091863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631.67777597031295</v>
      </c>
      <c r="P25" s="36">
        <v>68.42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36.03</v>
      </c>
      <c r="U25" s="37">
        <f>SUMPRODUCT(LTA!J25:AN25,LTA!J$102:AN$102,LTA!J$104:AN$104)</f>
        <v>118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-59</v>
      </c>
      <c r="AA25" s="75">
        <f>STOA!I25</f>
        <v>0</v>
      </c>
      <c r="AB25" s="75">
        <f>-STOA!O25</f>
        <v>-80</v>
      </c>
      <c r="AC25">
        <f t="shared" si="0"/>
        <v>9.4598333003021899</v>
      </c>
      <c r="AD25">
        <f t="shared" si="1"/>
        <v>717.02503730080105</v>
      </c>
      <c r="AE25">
        <f>'IDT-1'!C25</f>
        <v>0</v>
      </c>
      <c r="AF25" s="24"/>
      <c r="AG25">
        <f t="shared" si="2"/>
        <v>717.02503730080105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6.2734370000000004</v>
      </c>
      <c r="E26">
        <f>GT_NG!Q26</f>
        <v>7.7254015466983939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44.9983699195827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633.91187205183564</v>
      </c>
      <c r="P26" s="36">
        <v>68.416604466501241</v>
      </c>
      <c r="Q26" s="36">
        <v>11.58</v>
      </c>
      <c r="R26" s="38">
        <v>0</v>
      </c>
      <c r="S26" s="38">
        <v>0</v>
      </c>
      <c r="T26" s="37">
        <f>SUMPRODUCT(LTA!J26:AN26,LTA!J$101:AN$101,LTA!J$104:AN$104)</f>
        <v>34.72</v>
      </c>
      <c r="U26" s="37">
        <f>SUMPRODUCT(LTA!J26:AN26,LTA!J$102:AN$102,LTA!J$104:AN$104)</f>
        <v>117.66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-54</v>
      </c>
      <c r="AA26" s="75">
        <f>STOA!I26</f>
        <v>0</v>
      </c>
      <c r="AB26" s="75">
        <f>-STOA!O26</f>
        <v>-80</v>
      </c>
      <c r="AC26">
        <f t="shared" si="0"/>
        <v>9.407333194774381</v>
      </c>
      <c r="AD26">
        <f t="shared" si="1"/>
        <v>722.87835178984358</v>
      </c>
      <c r="AE26">
        <f>'IDT-1'!C26</f>
        <v>0</v>
      </c>
      <c r="AF26" s="24"/>
      <c r="AG26">
        <f t="shared" si="2"/>
        <v>722.87835178984358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6.2734370000000004</v>
      </c>
      <c r="E27">
        <f>GT_NG!Q27</f>
        <v>7.7254015466983939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44.9983699195827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632.38298097887298</v>
      </c>
      <c r="P27" s="36">
        <v>68.416604466501241</v>
      </c>
      <c r="Q27" s="36">
        <v>11.58</v>
      </c>
      <c r="R27" s="38">
        <v>1.97</v>
      </c>
      <c r="S27" s="38">
        <v>0</v>
      </c>
      <c r="T27" s="37">
        <f>SUMPRODUCT(LTA!J27:AN27,LTA!J$101:AN$101,LTA!J$104:AN$104)</f>
        <v>35.770000000000003</v>
      </c>
      <c r="U27" s="37">
        <f>SUMPRODUCT(LTA!J27:AN27,LTA!J$102:AN$102,LTA!J$104:AN$104)</f>
        <v>117.16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-119</v>
      </c>
      <c r="AA27" s="75">
        <f>STOA!I27</f>
        <v>0</v>
      </c>
      <c r="AB27" s="75">
        <f>-STOA!O27</f>
        <v>0</v>
      </c>
      <c r="AC27">
        <f t="shared" si="0"/>
        <v>9.2631776707134925</v>
      </c>
      <c r="AD27">
        <f t="shared" si="1"/>
        <v>742.01361624094181</v>
      </c>
      <c r="AE27">
        <f>'IDT-1'!C27</f>
        <v>0</v>
      </c>
      <c r="AF27" s="24"/>
      <c r="AG27">
        <f t="shared" si="2"/>
        <v>742.01361624094181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6.2734370000000004</v>
      </c>
      <c r="E28">
        <f>GT_NG!Q28</f>
        <v>7.7254015466983939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44.9983699195827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632.85081220226721</v>
      </c>
      <c r="P28" s="36">
        <v>68.416604466501241</v>
      </c>
      <c r="Q28" s="36">
        <v>11.58</v>
      </c>
      <c r="R28" s="38">
        <v>4.5199999999999996</v>
      </c>
      <c r="S28" s="38">
        <v>0</v>
      </c>
      <c r="T28" s="37">
        <f>SUMPRODUCT(LTA!J28:AN28,LTA!J$101:AN$101,LTA!J$104:AN$104)</f>
        <v>37.199999999999996</v>
      </c>
      <c r="U28" s="37">
        <f>SUMPRODUCT(LTA!J28:AN28,LTA!J$102:AN$102,LTA!J$104:AN$104)</f>
        <v>117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-109</v>
      </c>
      <c r="AA28" s="75">
        <f>STOA!I28</f>
        <v>0</v>
      </c>
      <c r="AB28" s="75">
        <f>-STOA!O28</f>
        <v>0</v>
      </c>
      <c r="AC28">
        <f t="shared" si="0"/>
        <v>9.2229550334660022</v>
      </c>
      <c r="AD28">
        <f t="shared" si="1"/>
        <v>755.34167010158365</v>
      </c>
      <c r="AE28">
        <f>'IDT-1'!C28</f>
        <v>0</v>
      </c>
      <c r="AF28" s="24"/>
      <c r="AG28">
        <f t="shared" si="2"/>
        <v>755.34167010158365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6.2734370000000004</v>
      </c>
      <c r="E29">
        <f>GT_NG!Q29</f>
        <v>7.7254015466983939</v>
      </c>
      <c r="F29">
        <f>GT_Spot!Q29</f>
        <v>0</v>
      </c>
      <c r="G29">
        <f>PPCL_NG!Q29</f>
        <v>1</v>
      </c>
      <c r="H29">
        <f>PPCL_Spot!Q29</f>
        <v>0</v>
      </c>
      <c r="I29">
        <f>Bawana_NG!Q29</f>
        <v>44.9983699195827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639.61502835324109</v>
      </c>
      <c r="P29" s="36">
        <v>68.416604466501241</v>
      </c>
      <c r="Q29" s="36">
        <v>11.58</v>
      </c>
      <c r="R29" s="38">
        <v>10.09</v>
      </c>
      <c r="S29" s="38">
        <v>0</v>
      </c>
      <c r="T29" s="37">
        <f>SUMPRODUCT(LTA!J29:AN29,LTA!J$101:AN$101,LTA!J$104:AN$104)</f>
        <v>47.8</v>
      </c>
      <c r="U29" s="37">
        <f>SUMPRODUCT(LTA!J29:AN29,LTA!J$102:AN$102,LTA!J$104:AN$104)</f>
        <v>117.16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-109</v>
      </c>
      <c r="AA29" s="75">
        <f>STOA!I29</f>
        <v>0</v>
      </c>
      <c r="AB29" s="75">
        <f>-STOA!O29</f>
        <v>0</v>
      </c>
      <c r="AC29">
        <f t="shared" si="0"/>
        <v>9.4168752914092924</v>
      </c>
      <c r="AD29">
        <f t="shared" si="1"/>
        <v>780.24196599461413</v>
      </c>
      <c r="AE29">
        <f>'IDT-1'!C29</f>
        <v>0</v>
      </c>
      <c r="AF29" s="24"/>
      <c r="AG29">
        <f t="shared" si="2"/>
        <v>780.24196599461413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-56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6.2734370000000004</v>
      </c>
      <c r="E30">
        <f>GT_NG!Q30</f>
        <v>7.7254015466983939</v>
      </c>
      <c r="F30">
        <f>GT_Spot!Q30</f>
        <v>0</v>
      </c>
      <c r="G30">
        <f>PPCL_NG!Q30</f>
        <v>4</v>
      </c>
      <c r="H30">
        <f>PPCL_Spot!Q30</f>
        <v>0</v>
      </c>
      <c r="I30">
        <f>Bawana_NG!Q30</f>
        <v>45.788256084091863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639.6257527753861</v>
      </c>
      <c r="P30" s="36">
        <v>68.42</v>
      </c>
      <c r="Q30" s="36">
        <v>11.57</v>
      </c>
      <c r="R30" s="38">
        <v>19.12286699655121</v>
      </c>
      <c r="S30" s="38">
        <v>0</v>
      </c>
      <c r="T30" s="37">
        <f>SUMPRODUCT(LTA!J30:AN30,LTA!J$101:AN$101,LTA!J$104:AN$104)</f>
        <v>52.79</v>
      </c>
      <c r="U30" s="37">
        <f>SUMPRODUCT(LTA!J30:AN30,LTA!J$102:AN$102,LTA!J$104:AN$104)</f>
        <v>116.84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-124</v>
      </c>
      <c r="AA30" s="75">
        <f>STOA!I30</f>
        <v>0</v>
      </c>
      <c r="AB30" s="75">
        <f>-STOA!O30</f>
        <v>0</v>
      </c>
      <c r="AC30">
        <f t="shared" si="0"/>
        <v>9.6570317605633864</v>
      </c>
      <c r="AD30">
        <f t="shared" si="1"/>
        <v>786.49868264216423</v>
      </c>
      <c r="AE30">
        <f>'IDT-1'!C30</f>
        <v>0</v>
      </c>
      <c r="AF30" s="24"/>
      <c r="AG30">
        <f t="shared" si="2"/>
        <v>786.49868264216423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6.2734370000000004</v>
      </c>
      <c r="E31">
        <f>GT_NG!Q31</f>
        <v>7.7254015466983939</v>
      </c>
      <c r="F31">
        <f>GT_Spot!Q31</f>
        <v>0</v>
      </c>
      <c r="G31">
        <f>PPCL_NG!Q31</f>
        <v>4</v>
      </c>
      <c r="H31">
        <f>PPCL_Spot!Q31</f>
        <v>0</v>
      </c>
      <c r="I31">
        <f>Bawana_NG!Q31</f>
        <v>45.788256084091863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639.14710603186802</v>
      </c>
      <c r="P31" s="36">
        <v>68.42</v>
      </c>
      <c r="Q31" s="36">
        <v>11.57</v>
      </c>
      <c r="R31" s="38">
        <v>22.3</v>
      </c>
      <c r="S31" s="38">
        <v>0</v>
      </c>
      <c r="T31" s="37">
        <f>SUMPRODUCT(LTA!J31:AN31,LTA!J$101:AN$101,LTA!J$104:AN$104)</f>
        <v>62.47</v>
      </c>
      <c r="U31" s="37">
        <f>SUMPRODUCT(LTA!J31:AN31,LTA!J$102:AN$102,LTA!J$104:AN$104)</f>
        <v>116.34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-111</v>
      </c>
      <c r="AA31" s="75">
        <f>STOA!I31</f>
        <v>0</v>
      </c>
      <c r="AB31" s="75">
        <f>-STOA!O31</f>
        <v>0</v>
      </c>
      <c r="AC31">
        <f t="shared" si="0"/>
        <v>9.8584649378454738</v>
      </c>
      <c r="AD31">
        <f t="shared" si="1"/>
        <v>786.17573572481285</v>
      </c>
      <c r="AE31">
        <f>'IDT-1'!C31</f>
        <v>0</v>
      </c>
      <c r="AF31" s="24"/>
      <c r="AG31">
        <f t="shared" si="2"/>
        <v>786.17573572481285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6.2734370000000004</v>
      </c>
      <c r="E32">
        <f>GT_NG!Q32</f>
        <v>7.7254015466983939</v>
      </c>
      <c r="F32">
        <f>GT_Spot!Q32</f>
        <v>0</v>
      </c>
      <c r="G32">
        <f>PPCL_NG!Q32</f>
        <v>4</v>
      </c>
      <c r="H32">
        <f>PPCL_Spot!Q32</f>
        <v>0</v>
      </c>
      <c r="I32">
        <f>Bawana_NG!Q32</f>
        <v>45.788256084091863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640.63510353503307</v>
      </c>
      <c r="P32" s="36">
        <v>65.816604416013206</v>
      </c>
      <c r="Q32" s="36">
        <v>11.16</v>
      </c>
      <c r="R32" s="38">
        <v>22.749999999999996</v>
      </c>
      <c r="S32" s="38">
        <v>0</v>
      </c>
      <c r="T32" s="37">
        <f>SUMPRODUCT(LTA!J32:AN32,LTA!J$101:AN$101,LTA!J$104:AN$104)</f>
        <v>72.28</v>
      </c>
      <c r="U32" s="37">
        <f>SUMPRODUCT(LTA!J32:AN32,LTA!J$102:AN$102,LTA!J$104:AN$104)</f>
        <v>115.84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-179</v>
      </c>
      <c r="AA32" s="75">
        <f>STOA!I32</f>
        <v>0</v>
      </c>
      <c r="AB32" s="75">
        <f>-STOA!O32</f>
        <v>0</v>
      </c>
      <c r="AC32">
        <f t="shared" si="0"/>
        <v>10.054702959839906</v>
      </c>
      <c r="AD32">
        <f t="shared" si="1"/>
        <v>779.21409962199664</v>
      </c>
      <c r="AE32">
        <f>'IDT-1'!C32</f>
        <v>0</v>
      </c>
      <c r="AF32" s="24"/>
      <c r="AG32">
        <f t="shared" si="2"/>
        <v>779.21409962199664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-24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6.2734370000000004</v>
      </c>
      <c r="E33">
        <f>GT_NG!Q33</f>
        <v>7.7254015466983939</v>
      </c>
      <c r="F33">
        <f>GT_Spot!Q33</f>
        <v>0</v>
      </c>
      <c r="G33">
        <f>PPCL_NG!Q33</f>
        <v>4</v>
      </c>
      <c r="H33">
        <f>PPCL_Spot!Q33</f>
        <v>0</v>
      </c>
      <c r="I33">
        <f>Bawana_NG!Q33</f>
        <v>45.788256084091863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642.83187296426411</v>
      </c>
      <c r="P33" s="36">
        <v>68.416604466501241</v>
      </c>
      <c r="Q33" s="36">
        <v>11.17</v>
      </c>
      <c r="R33" s="38">
        <v>24.75</v>
      </c>
      <c r="S33" s="38">
        <v>0</v>
      </c>
      <c r="T33" s="37">
        <f>SUMPRODUCT(LTA!J33:AN33,LTA!J$101:AN$101,LTA!J$104:AN$104)</f>
        <v>87.1</v>
      </c>
      <c r="U33" s="37">
        <f>SUMPRODUCT(LTA!J33:AN33,LTA!J$102:AN$102,LTA!J$104:AN$104)</f>
        <v>115.16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-201</v>
      </c>
      <c r="AA33" s="75">
        <f>STOA!I33</f>
        <v>0</v>
      </c>
      <c r="AB33" s="75">
        <f>-STOA!O33</f>
        <v>0</v>
      </c>
      <c r="AC33">
        <f t="shared" si="0"/>
        <v>10.450905924316663</v>
      </c>
      <c r="AD33">
        <f t="shared" si="1"/>
        <v>773.76466613723892</v>
      </c>
      <c r="AE33">
        <f>'IDT-1'!C33</f>
        <v>0</v>
      </c>
      <c r="AF33" s="24"/>
      <c r="AG33">
        <f t="shared" si="2"/>
        <v>773.76466613723892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6.2734370000000004</v>
      </c>
      <c r="E34">
        <f>GT_NG!Q34</f>
        <v>7.7254015466983939</v>
      </c>
      <c r="F34">
        <f>GT_Spot!Q34</f>
        <v>0</v>
      </c>
      <c r="G34">
        <f>PPCL_NG!Q34</f>
        <v>4</v>
      </c>
      <c r="H34">
        <f>PPCL_Spot!Q34</f>
        <v>0</v>
      </c>
      <c r="I34">
        <f>Bawana_NG!Q34</f>
        <v>45.788256084091863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652.76559127141172</v>
      </c>
      <c r="P34" s="36">
        <v>68.416604466501241</v>
      </c>
      <c r="Q34" s="36">
        <v>11.17</v>
      </c>
      <c r="R34" s="38">
        <v>25.3</v>
      </c>
      <c r="S34" s="38">
        <v>0</v>
      </c>
      <c r="T34" s="37">
        <f>SUMPRODUCT(LTA!J34:AN34,LTA!J$101:AN$101,LTA!J$104:AN$104)</f>
        <v>102.36</v>
      </c>
      <c r="U34" s="37">
        <f>SUMPRODUCT(LTA!J34:AN34,LTA!J$102:AN$102,LTA!J$104:AN$104)</f>
        <v>114.66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-236</v>
      </c>
      <c r="AA34" s="75">
        <f>STOA!I34</f>
        <v>0</v>
      </c>
      <c r="AB34" s="75">
        <f>-STOA!O34</f>
        <v>0</v>
      </c>
      <c r="AC34">
        <f t="shared" si="0"/>
        <v>10.967914836192708</v>
      </c>
      <c r="AD34">
        <f t="shared" si="1"/>
        <v>762.49137553251057</v>
      </c>
      <c r="AE34">
        <f>'IDT-1'!C34</f>
        <v>0</v>
      </c>
      <c r="AF34" s="24"/>
      <c r="AG34">
        <f t="shared" si="2"/>
        <v>762.49137553251057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6.2734370000000004</v>
      </c>
      <c r="E35">
        <f>GT_NG!Q35</f>
        <v>7.7254015466983939</v>
      </c>
      <c r="F35">
        <f>GT_Spot!Q35</f>
        <v>0</v>
      </c>
      <c r="G35">
        <f>PPCL_NG!Q35</f>
        <v>4</v>
      </c>
      <c r="H35">
        <f>PPCL_Spot!Q35</f>
        <v>0</v>
      </c>
      <c r="I35">
        <f>Bawana_NG!Q35</f>
        <v>47.758210766867705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642.08213446856689</v>
      </c>
      <c r="P35" s="36">
        <v>68.416604466501241</v>
      </c>
      <c r="Q35" s="36">
        <v>11.17</v>
      </c>
      <c r="R35" s="38">
        <v>25.3</v>
      </c>
      <c r="S35" s="38">
        <v>0</v>
      </c>
      <c r="T35" s="37">
        <f>SUMPRODUCT(LTA!J35:AN35,LTA!J$101:AN$101,LTA!J$104:AN$104)</f>
        <v>130.54000000000002</v>
      </c>
      <c r="U35" s="37">
        <f>SUMPRODUCT(LTA!J35:AN35,LTA!J$102:AN$102,LTA!J$104:AN$104)</f>
        <v>114.16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-241</v>
      </c>
      <c r="AA35" s="75">
        <f>STOA!I35</f>
        <v>0</v>
      </c>
      <c r="AB35" s="75">
        <f>-STOA!O35</f>
        <v>0</v>
      </c>
      <c r="AC35">
        <f t="shared" si="0"/>
        <v>11.093348787484574</v>
      </c>
      <c r="AD35">
        <f t="shared" si="1"/>
        <v>785.33243946114965</v>
      </c>
      <c r="AE35">
        <f>'IDT-1'!C35</f>
        <v>0</v>
      </c>
      <c r="AF35" s="24"/>
      <c r="AG35">
        <f t="shared" si="2"/>
        <v>785.33243946114965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6.2734370000000004</v>
      </c>
      <c r="E36">
        <f>GT_NG!Q36</f>
        <v>7.7254015466983939</v>
      </c>
      <c r="F36">
        <f>GT_Spot!Q36</f>
        <v>0</v>
      </c>
      <c r="G36">
        <f>PPCL_NG!Q36</f>
        <v>4</v>
      </c>
      <c r="H36">
        <f>PPCL_Spot!Q36</f>
        <v>0</v>
      </c>
      <c r="I36">
        <f>Bawana_NG!Q36</f>
        <v>47.758210766867705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633.55329123940885</v>
      </c>
      <c r="P36" s="36">
        <v>68.416604466501241</v>
      </c>
      <c r="Q36" s="36">
        <v>11.17</v>
      </c>
      <c r="R36" s="38">
        <v>25.3</v>
      </c>
      <c r="S36" s="38">
        <v>0</v>
      </c>
      <c r="T36" s="37">
        <f>SUMPRODUCT(LTA!J36:AN36,LTA!J$101:AN$101,LTA!J$104:AN$104)</f>
        <v>150.13999999999999</v>
      </c>
      <c r="U36" s="37">
        <f>SUMPRODUCT(LTA!J36:AN36,LTA!J$102:AN$102,LTA!J$104:AN$104)</f>
        <v>84.56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-221</v>
      </c>
      <c r="AA36" s="75">
        <f>STOA!I36</f>
        <v>0</v>
      </c>
      <c r="AB36" s="75">
        <f>-STOA!O36</f>
        <v>0</v>
      </c>
      <c r="AC36">
        <f t="shared" si="0"/>
        <v>10.844523769385866</v>
      </c>
      <c r="AD36">
        <f t="shared" si="1"/>
        <v>778.05242125009022</v>
      </c>
      <c r="AE36">
        <f>'IDT-1'!C36</f>
        <v>0</v>
      </c>
      <c r="AF36" s="24"/>
      <c r="AG36">
        <f t="shared" si="2"/>
        <v>778.05242125009022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-29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6.2734370000000004</v>
      </c>
      <c r="E37">
        <f>GT_NG!Q37</f>
        <v>7.7254015466983939</v>
      </c>
      <c r="F37">
        <f>GT_Spot!Q37</f>
        <v>0</v>
      </c>
      <c r="G37">
        <f>PPCL_NG!Q37</f>
        <v>4</v>
      </c>
      <c r="H37">
        <f>PPCL_Spot!Q37</f>
        <v>0</v>
      </c>
      <c r="I37">
        <f>Bawana_NG!Q37</f>
        <v>47.758210766867705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636.53257668438323</v>
      </c>
      <c r="P37" s="36">
        <v>37.83</v>
      </c>
      <c r="Q37" s="36">
        <v>11.16</v>
      </c>
      <c r="R37" s="38">
        <v>25.3</v>
      </c>
      <c r="S37" s="38">
        <v>0</v>
      </c>
      <c r="T37" s="37">
        <f>SUMPRODUCT(LTA!J37:AN37,LTA!J$101:AN$101,LTA!J$104:AN$104)</f>
        <v>155.63999999999999</v>
      </c>
      <c r="U37" s="37">
        <f>SUMPRODUCT(LTA!J37:AN37,LTA!J$102:AN$102,LTA!J$104:AN$104)</f>
        <v>63.06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-210</v>
      </c>
      <c r="AA37" s="75">
        <f>STOA!I37</f>
        <v>0</v>
      </c>
      <c r="AB37" s="75">
        <f>-STOA!O37</f>
        <v>0</v>
      </c>
      <c r="AC37">
        <f t="shared" si="0"/>
        <v>10.579792182303708</v>
      </c>
      <c r="AD37">
        <f t="shared" si="1"/>
        <v>722.69983381564566</v>
      </c>
      <c r="AE37">
        <f>'IDT-1'!C37</f>
        <v>0</v>
      </c>
      <c r="AF37" s="24"/>
      <c r="AG37">
        <f t="shared" si="2"/>
        <v>722.69983381564566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6.2734370000000004</v>
      </c>
      <c r="E38">
        <f>GT_NG!Q38</f>
        <v>7.7254015466983939</v>
      </c>
      <c r="F38">
        <f>GT_Spot!Q38</f>
        <v>0</v>
      </c>
      <c r="G38">
        <f>PPCL_NG!Q38</f>
        <v>4</v>
      </c>
      <c r="H38">
        <f>PPCL_Spot!Q38</f>
        <v>0</v>
      </c>
      <c r="I38">
        <f>Bawana_NG!Q38</f>
        <v>47.758210766867705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620.16935200962052</v>
      </c>
      <c r="P38" s="36">
        <v>34.733103663985695</v>
      </c>
      <c r="Q38" s="36">
        <v>11.16</v>
      </c>
      <c r="R38" s="38">
        <v>25.3</v>
      </c>
      <c r="S38" s="38">
        <v>0</v>
      </c>
      <c r="T38" s="37">
        <f>SUMPRODUCT(LTA!J38:AN38,LTA!J$101:AN$101,LTA!J$104:AN$104)</f>
        <v>170.94</v>
      </c>
      <c r="U38" s="37">
        <f>SUMPRODUCT(LTA!J38:AN38,LTA!J$102:AN$102,LTA!J$104:AN$104)</f>
        <v>62.22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-209</v>
      </c>
      <c r="AA38" s="75">
        <f>STOA!I38</f>
        <v>0</v>
      </c>
      <c r="AB38" s="75">
        <f>-STOA!O38</f>
        <v>0</v>
      </c>
      <c r="AC38">
        <f t="shared" si="0"/>
        <v>10.4446084308394</v>
      </c>
      <c r="AD38">
        <f t="shared" si="1"/>
        <v>728.83489655633286</v>
      </c>
      <c r="AE38">
        <f>'IDT-1'!C38</f>
        <v>0</v>
      </c>
      <c r="AF38" s="24"/>
      <c r="AG38">
        <f t="shared" si="2"/>
        <v>728.83489655633286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-42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6.2127789999999994</v>
      </c>
      <c r="E39">
        <f>GT_NG!Q39</f>
        <v>7.3076026977314514</v>
      </c>
      <c r="F39">
        <f>GT_Spot!Q39</f>
        <v>0</v>
      </c>
      <c r="G39">
        <f>PPCL_NG!Q39</f>
        <v>8</v>
      </c>
      <c r="H39">
        <f>PPCL_Spot!Q39</f>
        <v>0</v>
      </c>
      <c r="I39">
        <f>Bawana_NG!Q39</f>
        <v>47.758210766867705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618.56652221827233</v>
      </c>
      <c r="P39" s="36">
        <v>34.943122430741731</v>
      </c>
      <c r="Q39" s="36">
        <v>11.16</v>
      </c>
      <c r="R39" s="38">
        <v>25.3</v>
      </c>
      <c r="S39" s="38">
        <v>0</v>
      </c>
      <c r="T39" s="37">
        <f>SUMPRODUCT(LTA!J39:AN39,LTA!J$101:AN$101,LTA!J$104:AN$104)</f>
        <v>187.84</v>
      </c>
      <c r="U39" s="37">
        <f>SUMPRODUCT(LTA!J39:AN39,LTA!J$102:AN$102,LTA!J$104:AN$104)</f>
        <v>61.400000000000006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-199</v>
      </c>
      <c r="AA39" s="75">
        <f>STOA!I39</f>
        <v>0</v>
      </c>
      <c r="AB39" s="75">
        <f>-STOA!O39</f>
        <v>0</v>
      </c>
      <c r="AC39">
        <f t="shared" si="0"/>
        <v>10.589090622976617</v>
      </c>
      <c r="AD39">
        <f t="shared" si="1"/>
        <v>747.89914649063644</v>
      </c>
      <c r="AE39">
        <f>'IDT-1'!C39</f>
        <v>0</v>
      </c>
      <c r="AF39" s="24"/>
      <c r="AG39">
        <f t="shared" si="2"/>
        <v>747.89914649063644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-51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6.2127789999999994</v>
      </c>
      <c r="E40">
        <f>GT_NG!Q40</f>
        <v>7.3076026977314514</v>
      </c>
      <c r="F40">
        <f>GT_Spot!Q40</f>
        <v>0</v>
      </c>
      <c r="G40">
        <f>PPCL_NG!Q40</f>
        <v>8</v>
      </c>
      <c r="H40">
        <f>PPCL_Spot!Q40</f>
        <v>0</v>
      </c>
      <c r="I40">
        <f>Bawana_NG!Q40</f>
        <v>47.758210766867705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614.38964128280202</v>
      </c>
      <c r="P40" s="36">
        <v>34.943122430741731</v>
      </c>
      <c r="Q40" s="36">
        <v>11.16</v>
      </c>
      <c r="R40" s="38">
        <v>25.3</v>
      </c>
      <c r="S40" s="38">
        <v>0</v>
      </c>
      <c r="T40" s="37">
        <f>SUMPRODUCT(LTA!J40:AN40,LTA!J$101:AN$101,LTA!J$104:AN$104)</f>
        <v>202.16000000000003</v>
      </c>
      <c r="U40" s="37">
        <f>SUMPRODUCT(LTA!J40:AN40,LTA!J$102:AN$102,LTA!J$104:AN$104)</f>
        <v>60.56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-184</v>
      </c>
      <c r="AA40" s="75">
        <f>STOA!I40</f>
        <v>0</v>
      </c>
      <c r="AB40" s="75">
        <f>-STOA!O40</f>
        <v>0</v>
      </c>
      <c r="AC40">
        <f t="shared" si="0"/>
        <v>10.531698299520439</v>
      </c>
      <c r="AD40">
        <f t="shared" si="1"/>
        <v>773.25965787862219</v>
      </c>
      <c r="AE40">
        <f>'IDT-1'!C40</f>
        <v>0</v>
      </c>
      <c r="AF40" s="24"/>
      <c r="AG40">
        <f t="shared" si="2"/>
        <v>773.25965787862219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6.2127789999999994</v>
      </c>
      <c r="E41">
        <f>GT_NG!Q41</f>
        <v>7.3076026977314514</v>
      </c>
      <c r="F41">
        <f>GT_Spot!Q41</f>
        <v>0</v>
      </c>
      <c r="G41">
        <f>PPCL_NG!Q41</f>
        <v>6</v>
      </c>
      <c r="H41">
        <f>PPCL_Spot!Q41</f>
        <v>0</v>
      </c>
      <c r="I41">
        <f>Bawana_NG!Q41</f>
        <v>47.758210766867705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612.48311472716921</v>
      </c>
      <c r="P41" s="36">
        <v>34.733103663985695</v>
      </c>
      <c r="Q41" s="36">
        <v>11.16</v>
      </c>
      <c r="R41" s="38">
        <v>25.3</v>
      </c>
      <c r="S41" s="38">
        <v>0</v>
      </c>
      <c r="T41" s="37">
        <f>SUMPRODUCT(LTA!J41:AN41,LTA!J$101:AN$101,LTA!J$104:AN$104)</f>
        <v>214.53</v>
      </c>
      <c r="U41" s="37">
        <f>SUMPRODUCT(LTA!J41:AN41,LTA!J$102:AN$102,LTA!J$104:AN$104)</f>
        <v>59.72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-174</v>
      </c>
      <c r="AA41" s="75">
        <f>STOA!I41</f>
        <v>0</v>
      </c>
      <c r="AB41" s="75">
        <f>-STOA!O41</f>
        <v>0</v>
      </c>
      <c r="AC41">
        <f t="shared" si="0"/>
        <v>10.399134691139926</v>
      </c>
      <c r="AD41">
        <f t="shared" si="1"/>
        <v>803.80567616461406</v>
      </c>
      <c r="AE41">
        <f>'IDT-1'!C41</f>
        <v>0</v>
      </c>
      <c r="AF41" s="24"/>
      <c r="AG41">
        <f t="shared" si="2"/>
        <v>803.80567616461406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-37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6.2127789999999994</v>
      </c>
      <c r="E42">
        <f>GT_NG!Q42</f>
        <v>7.3076026977314514</v>
      </c>
      <c r="F42">
        <f>GT_Spot!Q42</f>
        <v>0</v>
      </c>
      <c r="G42">
        <f>PPCL_NG!Q42</f>
        <v>6</v>
      </c>
      <c r="H42">
        <f>PPCL_Spot!Q42</f>
        <v>0</v>
      </c>
      <c r="I42">
        <f>Bawana_NG!Q42</f>
        <v>47.758210766867705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594.47336454879746</v>
      </c>
      <c r="P42" s="36">
        <v>34.733103663985695</v>
      </c>
      <c r="Q42" s="36">
        <v>11.16</v>
      </c>
      <c r="R42" s="38">
        <v>25.3</v>
      </c>
      <c r="S42" s="38">
        <v>0</v>
      </c>
      <c r="T42" s="37">
        <f>SUMPRODUCT(LTA!J42:AN42,LTA!J$101:AN$101,LTA!J$104:AN$104)</f>
        <v>227.94000000000003</v>
      </c>
      <c r="U42" s="37">
        <f>SUMPRODUCT(LTA!J42:AN42,LTA!J$102:AN$102,LTA!J$104:AN$104)</f>
        <v>59.72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-143</v>
      </c>
      <c r="AA42" s="75">
        <f>STOA!I42</f>
        <v>0</v>
      </c>
      <c r="AB42" s="75">
        <f>-STOA!O42</f>
        <v>0</v>
      </c>
      <c r="AC42">
        <f t="shared" si="0"/>
        <v>10.157189004244266</v>
      </c>
      <c r="AD42">
        <f t="shared" si="1"/>
        <v>823.44787167313802</v>
      </c>
      <c r="AE42">
        <f>'IDT-1'!C42</f>
        <v>0</v>
      </c>
      <c r="AF42" s="24"/>
      <c r="AG42">
        <f t="shared" si="2"/>
        <v>823.44787167313802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-44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6.2127789999999994</v>
      </c>
      <c r="E43">
        <f>GT_NG!Q43</f>
        <v>6.9489563567362422</v>
      </c>
      <c r="F43">
        <f>GT_Spot!Q43</f>
        <v>0</v>
      </c>
      <c r="G43">
        <f>PPCL_NG!Q43</f>
        <v>6</v>
      </c>
      <c r="H43">
        <f>PPCL_Spot!Q43</f>
        <v>0</v>
      </c>
      <c r="I43">
        <f>Bawana_NG!Q43</f>
        <v>47.758210766867705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592.87554833879744</v>
      </c>
      <c r="P43" s="36">
        <v>34.733103663985695</v>
      </c>
      <c r="Q43" s="36">
        <v>11.16</v>
      </c>
      <c r="R43" s="38">
        <v>25.3</v>
      </c>
      <c r="S43" s="38">
        <v>0</v>
      </c>
      <c r="T43" s="37">
        <f>SUMPRODUCT(LTA!J43:AN43,LTA!J$101:AN$101,LTA!J$104:AN$104)</f>
        <v>238.13000000000002</v>
      </c>
      <c r="U43" s="37">
        <f>SUMPRODUCT(LTA!J43:AN43,LTA!J$102:AN$102,LTA!J$104:AN$104)</f>
        <v>59.72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-133</v>
      </c>
      <c r="AA43" s="75">
        <f>STOA!I43</f>
        <v>0</v>
      </c>
      <c r="AB43" s="75">
        <f>-STOA!O43</f>
        <v>0</v>
      </c>
      <c r="AC43">
        <f t="shared" si="0"/>
        <v>9.8536197789207876</v>
      </c>
      <c r="AD43">
        <f t="shared" si="1"/>
        <v>875.98497834746627</v>
      </c>
      <c r="AE43">
        <f>'IDT-1'!C43</f>
        <v>0</v>
      </c>
      <c r="AF43" s="24"/>
      <c r="AG43">
        <f t="shared" si="2"/>
        <v>875.98497834746627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6.2127789999999994</v>
      </c>
      <c r="E44">
        <f>GT_NG!Q44</f>
        <v>6.9489563567362422</v>
      </c>
      <c r="F44">
        <f>GT_Spot!Q44</f>
        <v>0</v>
      </c>
      <c r="G44">
        <f>PPCL_NG!Q44</f>
        <v>6</v>
      </c>
      <c r="H44">
        <f>PPCL_Spot!Q44</f>
        <v>0</v>
      </c>
      <c r="I44">
        <f>Bawana_NG!Q44</f>
        <v>47.758210766867705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594.36330883118865</v>
      </c>
      <c r="P44" s="36">
        <v>34.733103663985695</v>
      </c>
      <c r="Q44" s="36">
        <v>11.16</v>
      </c>
      <c r="R44" s="38">
        <v>25.3</v>
      </c>
      <c r="S44" s="38">
        <v>0</v>
      </c>
      <c r="T44" s="37">
        <f>SUMPRODUCT(LTA!J44:AN44,LTA!J$101:AN$101,LTA!J$104:AN$104)</f>
        <v>245.42000000000002</v>
      </c>
      <c r="U44" s="37">
        <f>SUMPRODUCT(LTA!J44:AN44,LTA!J$102:AN$102,LTA!J$104:AN$104)</f>
        <v>59.72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-123</v>
      </c>
      <c r="AA44" s="75">
        <f>STOA!I44</f>
        <v>0</v>
      </c>
      <c r="AB44" s="75">
        <f>-STOA!O44</f>
        <v>0</v>
      </c>
      <c r="AC44">
        <f t="shared" si="0"/>
        <v>9.8426413898079836</v>
      </c>
      <c r="AD44">
        <f t="shared" si="1"/>
        <v>894.77371722897033</v>
      </c>
      <c r="AE44">
        <f>'IDT-1'!C44</f>
        <v>0</v>
      </c>
      <c r="AF44" s="24"/>
      <c r="AG44">
        <f t="shared" si="2"/>
        <v>894.77371722897033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6.2127789999999994</v>
      </c>
      <c r="E45">
        <f>GT_NG!Q45</f>
        <v>6.9489563567362422</v>
      </c>
      <c r="F45">
        <f>GT_Spot!Q45</f>
        <v>0</v>
      </c>
      <c r="G45">
        <f>PPCL_NG!Q45</f>
        <v>6</v>
      </c>
      <c r="H45">
        <f>PPCL_Spot!Q45</f>
        <v>0</v>
      </c>
      <c r="I45">
        <f>Bawana_NG!Q45</f>
        <v>47.758210766867705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591.99223026169307</v>
      </c>
      <c r="P45" s="36">
        <v>34.733103663985695</v>
      </c>
      <c r="Q45" s="36">
        <v>11.16</v>
      </c>
      <c r="R45" s="38">
        <v>25.3</v>
      </c>
      <c r="S45" s="38">
        <v>0</v>
      </c>
      <c r="T45" s="37">
        <f>SUMPRODUCT(LTA!J45:AN45,LTA!J$101:AN$101,LTA!J$104:AN$104)</f>
        <v>248.60000000000002</v>
      </c>
      <c r="U45" s="37">
        <f>SUMPRODUCT(LTA!J45:AN45,LTA!J$102:AN$102,LTA!J$104:AN$104)</f>
        <v>59.72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-103</v>
      </c>
      <c r="AA45" s="75">
        <f>STOA!I45</f>
        <v>0</v>
      </c>
      <c r="AB45" s="75">
        <f>-STOA!O45</f>
        <v>0</v>
      </c>
      <c r="AC45">
        <f t="shared" si="0"/>
        <v>9.5953015980775476</v>
      </c>
      <c r="AD45">
        <f t="shared" si="1"/>
        <v>925.82997845120519</v>
      </c>
      <c r="AE45">
        <f>'IDT-1'!C45</f>
        <v>0</v>
      </c>
      <c r="AF45" s="24"/>
      <c r="AG45">
        <f t="shared" si="2"/>
        <v>925.82997845120519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6.2127789999999994</v>
      </c>
      <c r="E46">
        <f>GT_NG!Q46</f>
        <v>6.9192599620493365</v>
      </c>
      <c r="F46">
        <f>GT_Spot!Q46</f>
        <v>0</v>
      </c>
      <c r="G46">
        <f>PPCL_NG!Q46</f>
        <v>6</v>
      </c>
      <c r="H46">
        <f>PPCL_Spot!Q46</f>
        <v>0</v>
      </c>
      <c r="I46">
        <f>Bawana_NG!Q46</f>
        <v>47.758210766867705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591.99223026169307</v>
      </c>
      <c r="P46" s="36">
        <v>34.733103663985695</v>
      </c>
      <c r="Q46" s="36">
        <v>11.16</v>
      </c>
      <c r="R46" s="38">
        <v>25.3</v>
      </c>
      <c r="S46" s="38">
        <v>0</v>
      </c>
      <c r="T46" s="37">
        <f>SUMPRODUCT(LTA!J46:AN46,LTA!J$101:AN$101,LTA!J$104:AN$104)</f>
        <v>250.52</v>
      </c>
      <c r="U46" s="37">
        <f>SUMPRODUCT(LTA!J46:AN46,LTA!J$102:AN$102,LTA!J$104:AN$104)</f>
        <v>59.72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-88</v>
      </c>
      <c r="AA46" s="75">
        <f>STOA!I46</f>
        <v>0</v>
      </c>
      <c r="AB46" s="75">
        <f>-STOA!O46</f>
        <v>0</v>
      </c>
      <c r="AC46">
        <f t="shared" si="0"/>
        <v>9.4841127824888414</v>
      </c>
      <c r="AD46">
        <f t="shared" si="1"/>
        <v>942.83147087210682</v>
      </c>
      <c r="AE46">
        <f>'IDT-1'!C46</f>
        <v>0</v>
      </c>
      <c r="AF46" s="24"/>
      <c r="AG46">
        <f t="shared" si="2"/>
        <v>942.83147087210682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6.2127789999999994</v>
      </c>
      <c r="E47">
        <f>GT_NG!Q47</f>
        <v>6.9192599620493365</v>
      </c>
      <c r="F47">
        <f>GT_Spot!Q47</f>
        <v>0</v>
      </c>
      <c r="G47">
        <f>PPCL_NG!Q47</f>
        <v>6</v>
      </c>
      <c r="H47">
        <f>PPCL_Spot!Q47</f>
        <v>0</v>
      </c>
      <c r="I47">
        <f>Bawana_NG!Q47</f>
        <v>47.758210766867705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587.70421771154565</v>
      </c>
      <c r="P47" s="36">
        <v>34.733103663985695</v>
      </c>
      <c r="Q47" s="36">
        <v>11.16</v>
      </c>
      <c r="R47" s="38">
        <v>25.300000000000004</v>
      </c>
      <c r="S47" s="38">
        <v>0</v>
      </c>
      <c r="T47" s="37">
        <f>SUMPRODUCT(LTA!J47:AN47,LTA!J$101:AN$101,LTA!J$104:AN$104)</f>
        <v>254.57999999999998</v>
      </c>
      <c r="U47" s="37">
        <f>SUMPRODUCT(LTA!J47:AN47,LTA!J$102:AN$102,LTA!J$104:AN$104)</f>
        <v>59.72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-73</v>
      </c>
      <c r="AA47" s="75">
        <f>STOA!I47</f>
        <v>0</v>
      </c>
      <c r="AB47" s="75">
        <f>-STOA!O47</f>
        <v>0</v>
      </c>
      <c r="AC47">
        <f t="shared" si="0"/>
        <v>9.4991397925173828</v>
      </c>
      <c r="AD47">
        <f t="shared" si="1"/>
        <v>940.58843131193112</v>
      </c>
      <c r="AE47">
        <f>'IDT-1'!C47</f>
        <v>0</v>
      </c>
      <c r="AF47" s="24"/>
      <c r="AG47">
        <f t="shared" si="2"/>
        <v>940.58843131193112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-17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6.2127789999999994</v>
      </c>
      <c r="E48">
        <f>GT_NG!Q48</f>
        <v>6.9192599620493365</v>
      </c>
      <c r="F48">
        <f>GT_Spot!Q48</f>
        <v>0</v>
      </c>
      <c r="G48">
        <f>PPCL_NG!Q48</f>
        <v>6</v>
      </c>
      <c r="H48">
        <f>PPCL_Spot!Q48</f>
        <v>0</v>
      </c>
      <c r="I48">
        <f>Bawana_NG!Q48</f>
        <v>47.758210766867705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587.70421771154565</v>
      </c>
      <c r="P48" s="36">
        <v>34.733103663985695</v>
      </c>
      <c r="Q48" s="36">
        <v>11.16</v>
      </c>
      <c r="R48" s="38">
        <v>25.3</v>
      </c>
      <c r="S48" s="38">
        <v>0</v>
      </c>
      <c r="T48" s="37">
        <f>SUMPRODUCT(LTA!J48:AN48,LTA!J$101:AN$101,LTA!J$104:AN$104)</f>
        <v>256.08</v>
      </c>
      <c r="U48" s="37">
        <f>SUMPRODUCT(LTA!J48:AN48,LTA!J$102:AN$102,LTA!J$104:AN$104)</f>
        <v>59.72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-68</v>
      </c>
      <c r="AA48" s="75">
        <f>STOA!I48</f>
        <v>0</v>
      </c>
      <c r="AB48" s="75">
        <f>-STOA!O48</f>
        <v>0</v>
      </c>
      <c r="AC48">
        <f t="shared" si="0"/>
        <v>9.4100858998187125</v>
      </c>
      <c r="AD48">
        <f t="shared" si="1"/>
        <v>954.17748520462976</v>
      </c>
      <c r="AE48">
        <f>'IDT-1'!C48</f>
        <v>0</v>
      </c>
      <c r="AF48" s="24"/>
      <c r="AG48">
        <f t="shared" si="2"/>
        <v>954.17748520462976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6.2127789999999994</v>
      </c>
      <c r="E49">
        <f>GT_NG!Q49</f>
        <v>6.9192599620493365</v>
      </c>
      <c r="F49">
        <f>GT_Spot!Q49</f>
        <v>0</v>
      </c>
      <c r="G49">
        <f>PPCL_NG!Q49</f>
        <v>6</v>
      </c>
      <c r="H49">
        <f>PPCL_Spot!Q49</f>
        <v>0</v>
      </c>
      <c r="I49">
        <f>Bawana_NG!Q49</f>
        <v>47.758210766867705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587.53007084113062</v>
      </c>
      <c r="P49" s="36">
        <v>34.733103663985695</v>
      </c>
      <c r="Q49" s="36">
        <v>11.16</v>
      </c>
      <c r="R49" s="38">
        <v>25.3</v>
      </c>
      <c r="S49" s="38">
        <v>0</v>
      </c>
      <c r="T49" s="37">
        <f>SUMPRODUCT(LTA!J49:AN49,LTA!J$101:AN$101,LTA!J$104:AN$104)</f>
        <v>256.08</v>
      </c>
      <c r="U49" s="37">
        <f>SUMPRODUCT(LTA!J49:AN49,LTA!J$102:AN$102,LTA!J$104:AN$104)</f>
        <v>59.72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-53</v>
      </c>
      <c r="AA49" s="75">
        <f>STOA!I49</f>
        <v>0</v>
      </c>
      <c r="AB49" s="75">
        <f>-STOA!O49</f>
        <v>0</v>
      </c>
      <c r="AC49">
        <f t="shared" si="0"/>
        <v>9.3662672774827822</v>
      </c>
      <c r="AD49">
        <f t="shared" si="1"/>
        <v>959.04715695655057</v>
      </c>
      <c r="AE49">
        <f>'IDT-1'!C49</f>
        <v>0</v>
      </c>
      <c r="AF49" s="24"/>
      <c r="AG49">
        <f t="shared" si="2"/>
        <v>959.04715695655057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6.2127789999999994</v>
      </c>
      <c r="E50">
        <f>GT_NG!Q50</f>
        <v>6.9192599620493365</v>
      </c>
      <c r="F50">
        <f>GT_Spot!Q50</f>
        <v>0</v>
      </c>
      <c r="G50">
        <f>PPCL_NG!Q50</f>
        <v>8.0583883223355333</v>
      </c>
      <c r="H50">
        <f>PPCL_Spot!Q50</f>
        <v>0</v>
      </c>
      <c r="I50">
        <f>Bawana_NG!Q50</f>
        <v>47.758210766867705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587.71021511064612</v>
      </c>
      <c r="P50" s="36">
        <v>34.733103663985695</v>
      </c>
      <c r="Q50" s="36">
        <v>11.16</v>
      </c>
      <c r="R50" s="38">
        <v>25.3</v>
      </c>
      <c r="S50" s="38">
        <v>0</v>
      </c>
      <c r="T50" s="37">
        <f>SUMPRODUCT(LTA!J50:AN50,LTA!J$101:AN$101,LTA!J$104:AN$104)</f>
        <v>256.08</v>
      </c>
      <c r="U50" s="37">
        <f>SUMPRODUCT(LTA!J50:AN50,LTA!J$102:AN$102,LTA!J$104:AN$104)</f>
        <v>59.72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-43</v>
      </c>
      <c r="AA50" s="75">
        <f>STOA!I50</f>
        <v>0</v>
      </c>
      <c r="AB50" s="75">
        <f>-STOA!O50</f>
        <v>0</v>
      </c>
      <c r="AC50">
        <f t="shared" si="0"/>
        <v>9.2834170585556599</v>
      </c>
      <c r="AD50">
        <f t="shared" si="1"/>
        <v>973.36853976732868</v>
      </c>
      <c r="AE50">
        <f>'IDT-1'!C50</f>
        <v>0</v>
      </c>
      <c r="AF50" s="24"/>
      <c r="AG50">
        <f t="shared" si="2"/>
        <v>973.36853976732868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-18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6.2127789999999994</v>
      </c>
      <c r="E51">
        <f>GT_NG!Q51</f>
        <v>6.9192599620493365</v>
      </c>
      <c r="F51">
        <f>GT_Spot!Q51</f>
        <v>0</v>
      </c>
      <c r="G51">
        <f>PPCL_NG!Q51</f>
        <v>8.0583883223355333</v>
      </c>
      <c r="H51">
        <f>PPCL_Spot!Q51</f>
        <v>0</v>
      </c>
      <c r="I51">
        <f>Bawana_NG!Q51</f>
        <v>47.758210766867705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587.71021511064612</v>
      </c>
      <c r="P51" s="36">
        <v>34.733103663985695</v>
      </c>
      <c r="Q51" s="36">
        <v>11.16</v>
      </c>
      <c r="R51" s="38">
        <v>25.3</v>
      </c>
      <c r="S51" s="38">
        <v>0</v>
      </c>
      <c r="T51" s="37">
        <f>SUMPRODUCT(LTA!J51:AN51,LTA!J$101:AN$101,LTA!J$104:AN$104)</f>
        <v>256.08</v>
      </c>
      <c r="U51" s="37">
        <f>SUMPRODUCT(LTA!J51:AN51,LTA!J$102:AN$102,LTA!J$104:AN$104)</f>
        <v>59.72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-28</v>
      </c>
      <c r="AA51" s="75">
        <f>STOA!I51</f>
        <v>0</v>
      </c>
      <c r="AB51" s="75">
        <f>-STOA!O51</f>
        <v>0</v>
      </c>
      <c r="AC51">
        <f t="shared" si="0"/>
        <v>9.1902343235818815</v>
      </c>
      <c r="AD51">
        <f t="shared" si="1"/>
        <v>984.46172250230245</v>
      </c>
      <c r="AE51">
        <f>'IDT-1'!C51</f>
        <v>0</v>
      </c>
      <c r="AF51" s="24"/>
      <c r="AG51">
        <f t="shared" si="2"/>
        <v>984.46172250230245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6.2127789999999994</v>
      </c>
      <c r="E52">
        <f>GT_NG!Q52</f>
        <v>6.9192599620493365</v>
      </c>
      <c r="F52">
        <f>GT_Spot!Q52</f>
        <v>0</v>
      </c>
      <c r="G52">
        <f>PPCL_NG!Q52</f>
        <v>12.89</v>
      </c>
      <c r="H52">
        <f>PPCL_Spot!Q52</f>
        <v>0</v>
      </c>
      <c r="I52">
        <f>Bawana_NG!Q52</f>
        <v>47.758210766867705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587.71021511064612</v>
      </c>
      <c r="P52" s="36">
        <v>34.733103663985695</v>
      </c>
      <c r="Q52" s="36">
        <v>11.16</v>
      </c>
      <c r="R52" s="38">
        <v>25.3</v>
      </c>
      <c r="S52" s="38">
        <v>0</v>
      </c>
      <c r="T52" s="37">
        <f>SUMPRODUCT(LTA!J52:AN52,LTA!J$101:AN$101,LTA!J$104:AN$104)</f>
        <v>256.08</v>
      </c>
      <c r="U52" s="37">
        <f>SUMPRODUCT(LTA!J52:AN52,LTA!J$102:AN$102,LTA!J$104:AN$104)</f>
        <v>59.72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-23</v>
      </c>
      <c r="AA52" s="75">
        <f>STOA!I52</f>
        <v>0</v>
      </c>
      <c r="AB52" s="75">
        <f>-STOA!O52</f>
        <v>0</v>
      </c>
      <c r="AC52">
        <f t="shared" si="0"/>
        <v>9.2138775462244844</v>
      </c>
      <c r="AD52">
        <f t="shared" si="1"/>
        <v>991.26969095732443</v>
      </c>
      <c r="AE52">
        <f>'IDT-1'!C52</f>
        <v>0</v>
      </c>
      <c r="AF52" s="24"/>
      <c r="AG52">
        <f t="shared" si="2"/>
        <v>991.26969095732443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6.2127789999999994</v>
      </c>
      <c r="E53">
        <f>GT_NG!Q53</f>
        <v>6.9192599620493365</v>
      </c>
      <c r="F53">
        <f>GT_Spot!Q53</f>
        <v>0</v>
      </c>
      <c r="G53">
        <f>PPCL_NG!Q53</f>
        <v>12.89</v>
      </c>
      <c r="H53">
        <f>PPCL_Spot!Q53</f>
        <v>0</v>
      </c>
      <c r="I53">
        <f>Bawana_NG!Q53</f>
        <v>47.758210766867705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591.32987375021503</v>
      </c>
      <c r="P53" s="36">
        <v>34.733103663985695</v>
      </c>
      <c r="Q53" s="36">
        <v>11.16</v>
      </c>
      <c r="R53" s="38">
        <v>25.3</v>
      </c>
      <c r="S53" s="38">
        <v>0</v>
      </c>
      <c r="T53" s="37">
        <f>SUMPRODUCT(LTA!J53:AN53,LTA!J$101:AN$101,LTA!J$104:AN$104)</f>
        <v>256.40999999999997</v>
      </c>
      <c r="U53" s="37">
        <f>SUMPRODUCT(LTA!J53:AN53,LTA!J$102:AN$102,LTA!J$104:AN$104)</f>
        <v>59.72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-23</v>
      </c>
      <c r="AA53" s="75">
        <f>STOA!I53</f>
        <v>0</v>
      </c>
      <c r="AB53" s="75">
        <f>-STOA!O53</f>
        <v>0</v>
      </c>
      <c r="AC53">
        <f t="shared" si="0"/>
        <v>9.2724681519715286</v>
      </c>
      <c r="AD53">
        <f t="shared" si="1"/>
        <v>992.16075899114605</v>
      </c>
      <c r="AE53">
        <f>'IDT-1'!C53</f>
        <v>0</v>
      </c>
      <c r="AF53" s="24"/>
      <c r="AG53">
        <f t="shared" si="2"/>
        <v>992.16075899114605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-28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6.2127789999999994</v>
      </c>
      <c r="E54">
        <f>GT_NG!Q54</f>
        <v>6.9192599620493365</v>
      </c>
      <c r="F54">
        <f>GT_Spot!Q54</f>
        <v>0</v>
      </c>
      <c r="G54">
        <f>PPCL_NG!Q54</f>
        <v>12.89</v>
      </c>
      <c r="H54">
        <f>PPCL_Spot!Q54</f>
        <v>0</v>
      </c>
      <c r="I54">
        <f>Bawana_NG!Q54</f>
        <v>47.758210766867705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592.81763424260623</v>
      </c>
      <c r="P54" s="36">
        <v>34.733103663985695</v>
      </c>
      <c r="Q54" s="36">
        <v>11.16</v>
      </c>
      <c r="R54" s="38">
        <v>25.3</v>
      </c>
      <c r="S54" s="38">
        <v>0</v>
      </c>
      <c r="T54" s="37">
        <f>SUMPRODUCT(LTA!J54:AN54,LTA!J$101:AN$101,LTA!J$104:AN$104)</f>
        <v>256.74</v>
      </c>
      <c r="U54" s="37">
        <f>SUMPRODUCT(LTA!J54:AN54,LTA!J$102:AN$102,LTA!J$104:AN$104)</f>
        <v>59.72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-33</v>
      </c>
      <c r="AA54" s="75">
        <f>STOA!I54</f>
        <v>0</v>
      </c>
      <c r="AB54" s="75">
        <f>-STOA!O54</f>
        <v>0</v>
      </c>
      <c r="AC54">
        <f t="shared" si="0"/>
        <v>9.2877373401076166</v>
      </c>
      <c r="AD54">
        <f t="shared" si="1"/>
        <v>993.96325029540128</v>
      </c>
      <c r="AE54">
        <f>'IDT-1'!C54</f>
        <v>0</v>
      </c>
      <c r="AF54" s="24"/>
      <c r="AG54">
        <f t="shared" si="2"/>
        <v>993.96325029540128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6.2127789999999994</v>
      </c>
      <c r="E55">
        <f>GT_NG!Q55</f>
        <v>6.5684622918707154</v>
      </c>
      <c r="F55">
        <f>GT_Spot!Q55</f>
        <v>0</v>
      </c>
      <c r="G55">
        <f>PPCL_NG!Q55</f>
        <v>12.89</v>
      </c>
      <c r="H55">
        <f>PPCL_Spot!Q55</f>
        <v>0</v>
      </c>
      <c r="I55">
        <f>Bawana_NG!Q55</f>
        <v>47.758210766867705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588.58692394127036</v>
      </c>
      <c r="P55" s="36">
        <v>34.733103663985695</v>
      </c>
      <c r="Q55" s="36">
        <v>11.16</v>
      </c>
      <c r="R55" s="38">
        <v>25.3</v>
      </c>
      <c r="S55" s="38">
        <v>0</v>
      </c>
      <c r="T55" s="37">
        <f>SUMPRODUCT(LTA!J55:AN55,LTA!J$101:AN$101,LTA!J$104:AN$104)</f>
        <v>255.41</v>
      </c>
      <c r="U55" s="37">
        <f>SUMPRODUCT(LTA!J55:AN55,LTA!J$102:AN$102,LTA!J$104:AN$104)</f>
        <v>59.72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-43</v>
      </c>
      <c r="AA55" s="75">
        <f>STOA!I55</f>
        <v>0</v>
      </c>
      <c r="AB55" s="75">
        <f>-STOA!O55</f>
        <v>0</v>
      </c>
      <c r="AC55">
        <f t="shared" si="0"/>
        <v>9.4075038276446747</v>
      </c>
      <c r="AD55">
        <f t="shared" si="1"/>
        <v>967.93197583634969</v>
      </c>
      <c r="AE55">
        <f>'IDT-1'!C55</f>
        <v>0</v>
      </c>
      <c r="AF55" s="24"/>
      <c r="AG55">
        <f t="shared" si="2"/>
        <v>967.93197583634969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6.2127789999999994</v>
      </c>
      <c r="E56">
        <f>GT_NG!Q56</f>
        <v>6.5684622918707154</v>
      </c>
      <c r="F56">
        <f>GT_Spot!Q56</f>
        <v>0</v>
      </c>
      <c r="G56">
        <f>PPCL_NG!Q56</f>
        <v>19.34</v>
      </c>
      <c r="H56">
        <f>PPCL_Spot!Q56</f>
        <v>0</v>
      </c>
      <c r="I56">
        <f>Bawana_NG!Q56</f>
        <v>47.758210766867705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586.8529773821349</v>
      </c>
      <c r="P56" s="36">
        <v>34.733103663985695</v>
      </c>
      <c r="Q56" s="36">
        <v>11.16</v>
      </c>
      <c r="R56" s="38">
        <v>25.3</v>
      </c>
      <c r="S56" s="38">
        <v>0</v>
      </c>
      <c r="T56" s="37">
        <f>SUMPRODUCT(LTA!J56:AN56,LTA!J$101:AN$101,LTA!J$104:AN$104)</f>
        <v>255.74</v>
      </c>
      <c r="U56" s="37">
        <f>SUMPRODUCT(LTA!J56:AN56,LTA!J$102:AN$102,LTA!J$104:AN$104)</f>
        <v>59.72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-48</v>
      </c>
      <c r="AA56" s="75">
        <f>STOA!I56</f>
        <v>0</v>
      </c>
      <c r="AB56" s="75">
        <f>-STOA!O56</f>
        <v>0</v>
      </c>
      <c r="AC56">
        <f t="shared" si="0"/>
        <v>9.4414195188230501</v>
      </c>
      <c r="AD56">
        <f t="shared" si="1"/>
        <v>973.94411358603588</v>
      </c>
      <c r="AE56">
        <f>'IDT-1'!C56</f>
        <v>0</v>
      </c>
      <c r="AF56" s="24"/>
      <c r="AG56">
        <f t="shared" si="2"/>
        <v>973.94411358603588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-22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6.2127789999999994</v>
      </c>
      <c r="E57">
        <f>GT_NG!Q57</f>
        <v>6.5684622918707154</v>
      </c>
      <c r="F57">
        <f>GT_Spot!Q57</f>
        <v>0</v>
      </c>
      <c r="G57">
        <f>PPCL_NG!Q57</f>
        <v>23.361611145596246</v>
      </c>
      <c r="H57">
        <f>PPCL_Spot!Q57</f>
        <v>0</v>
      </c>
      <c r="I57">
        <f>Bawana_NG!Q57</f>
        <v>47.758210766867705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585.36521688974369</v>
      </c>
      <c r="P57" s="36">
        <v>34.733103663985695</v>
      </c>
      <c r="Q57" s="36">
        <v>11.16</v>
      </c>
      <c r="R57" s="38">
        <v>25.3</v>
      </c>
      <c r="S57" s="38">
        <v>0</v>
      </c>
      <c r="T57" s="37">
        <f>SUMPRODUCT(LTA!J57:AN57,LTA!J$101:AN$101,LTA!J$104:AN$104)</f>
        <v>256.08</v>
      </c>
      <c r="U57" s="37">
        <f>SUMPRODUCT(LTA!J57:AN57,LTA!J$102:AN$102,LTA!J$104:AN$104)</f>
        <v>59.72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-38</v>
      </c>
      <c r="AA57" s="75">
        <f>STOA!I57</f>
        <v>0</v>
      </c>
      <c r="AB57" s="75">
        <f>-STOA!O57</f>
        <v>0</v>
      </c>
      <c r="AC57">
        <f t="shared" si="0"/>
        <v>9.3808482870610828</v>
      </c>
      <c r="AD57">
        <f t="shared" si="1"/>
        <v>986.87853547100303</v>
      </c>
      <c r="AE57">
        <f>'IDT-1'!C57</f>
        <v>0</v>
      </c>
      <c r="AF57" s="24"/>
      <c r="AG57">
        <f t="shared" si="2"/>
        <v>986.87853547100303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6.2127789999999994</v>
      </c>
      <c r="E58">
        <f>GT_NG!Q58</f>
        <v>6.5684622918707154</v>
      </c>
      <c r="F58">
        <f>GT_Spot!Q58</f>
        <v>0</v>
      </c>
      <c r="G58">
        <f>PPCL_NG!Q58</f>
        <v>23.361611145596246</v>
      </c>
      <c r="H58">
        <f>PPCL_Spot!Q58</f>
        <v>0</v>
      </c>
      <c r="I58">
        <f>Bawana_NG!Q58</f>
        <v>47.758210766867705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582.01870067102891</v>
      </c>
      <c r="P58" s="36">
        <v>34.733103663985695</v>
      </c>
      <c r="Q58" s="36">
        <v>11.16</v>
      </c>
      <c r="R58" s="38">
        <v>25.3</v>
      </c>
      <c r="S58" s="38">
        <v>0</v>
      </c>
      <c r="T58" s="37">
        <f>SUMPRODUCT(LTA!J58:AN58,LTA!J$101:AN$101,LTA!J$104:AN$104)</f>
        <v>257.34000000000003</v>
      </c>
      <c r="U58" s="37">
        <f>SUMPRODUCT(LTA!J58:AN58,LTA!J$102:AN$102,LTA!J$104:AN$104)</f>
        <v>59.72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-33</v>
      </c>
      <c r="AA58" s="75">
        <f>STOA!I58</f>
        <v>0</v>
      </c>
      <c r="AB58" s="75">
        <f>-STOA!O58</f>
        <v>0</v>
      </c>
      <c r="AC58">
        <f t="shared" si="0"/>
        <v>9.2701388158500961</v>
      </c>
      <c r="AD58">
        <f t="shared" si="1"/>
        <v>995.90272872349908</v>
      </c>
      <c r="AE58">
        <f>'IDT-1'!C58</f>
        <v>0</v>
      </c>
      <c r="AF58" s="24"/>
      <c r="AG58">
        <f t="shared" si="2"/>
        <v>995.90272872349908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-16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6.2127789999999994</v>
      </c>
      <c r="E59">
        <f>GT_NG!Q59</f>
        <v>6.5684622918707154</v>
      </c>
      <c r="F59">
        <f>GT_Spot!Q59</f>
        <v>0</v>
      </c>
      <c r="G59">
        <f>PPCL_NG!Q59</f>
        <v>23.361611145596246</v>
      </c>
      <c r="H59">
        <f>PPCL_Spot!Q59</f>
        <v>0</v>
      </c>
      <c r="I59">
        <f>Bawana_NG!Q59</f>
        <v>47.758210766867705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582.01787695944631</v>
      </c>
      <c r="P59" s="36">
        <v>34.733103663985695</v>
      </c>
      <c r="Q59" s="36">
        <v>11.16</v>
      </c>
      <c r="R59" s="38">
        <v>25.3</v>
      </c>
      <c r="S59" s="38">
        <v>0</v>
      </c>
      <c r="T59" s="37">
        <f>SUMPRODUCT(LTA!J59:AN59,LTA!J$101:AN$101,LTA!J$104:AN$104)</f>
        <v>258.87</v>
      </c>
      <c r="U59" s="37">
        <f>SUMPRODUCT(LTA!J59:AN59,LTA!J$102:AN$102,LTA!J$104:AN$104)</f>
        <v>59.72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-18</v>
      </c>
      <c r="AA59" s="75">
        <f>STOA!I59</f>
        <v>0</v>
      </c>
      <c r="AB59" s="75">
        <f>-STOA!O59</f>
        <v>0</v>
      </c>
      <c r="AC59">
        <f t="shared" si="0"/>
        <v>9.2745127389479141</v>
      </c>
      <c r="AD59">
        <f t="shared" si="1"/>
        <v>998.42753108881868</v>
      </c>
      <c r="AE59">
        <f>'IDT-1'!C59</f>
        <v>0</v>
      </c>
      <c r="AF59" s="24"/>
      <c r="AG59">
        <f t="shared" si="2"/>
        <v>998.42753108881868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6.2127789999999994</v>
      </c>
      <c r="E60">
        <f>GT_NG!Q60</f>
        <v>6.5684622918707154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47.758210766867705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582.01787695944631</v>
      </c>
      <c r="P60" s="36">
        <v>34.733103663985695</v>
      </c>
      <c r="Q60" s="36">
        <v>11.17</v>
      </c>
      <c r="R60" s="38">
        <v>25.3</v>
      </c>
      <c r="S60" s="38">
        <v>0</v>
      </c>
      <c r="T60" s="37">
        <f>SUMPRODUCT(LTA!J60:AN60,LTA!J$101:AN$101,LTA!J$104:AN$104)</f>
        <v>255.04</v>
      </c>
      <c r="U60" s="37">
        <f>SUMPRODUCT(LTA!J60:AN60,LTA!J$102:AN$102,LTA!J$104:AN$104)</f>
        <v>59.72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</v>
      </c>
      <c r="AA60" s="75">
        <f>STOA!I60</f>
        <v>0</v>
      </c>
      <c r="AB60" s="75">
        <f>-STOA!O60</f>
        <v>0</v>
      </c>
      <c r="AC60">
        <f t="shared" si="0"/>
        <v>9.1136766817266803</v>
      </c>
      <c r="AD60">
        <f t="shared" si="1"/>
        <v>1011.5767560004435</v>
      </c>
      <c r="AE60">
        <f>'IDT-1'!C60</f>
        <v>0</v>
      </c>
      <c r="AF60" s="24"/>
      <c r="AG60">
        <f t="shared" si="2"/>
        <v>1011.5767560004435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6.2127789999999994</v>
      </c>
      <c r="E61">
        <f>GT_NG!Q61</f>
        <v>6.5684622918707154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47.758210766867705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582.01569996169201</v>
      </c>
      <c r="P61" s="36">
        <v>34.729999999999997</v>
      </c>
      <c r="Q61" s="36">
        <v>11.17</v>
      </c>
      <c r="R61" s="38">
        <v>25.3</v>
      </c>
      <c r="S61" s="38">
        <v>0</v>
      </c>
      <c r="T61" s="37">
        <f>SUMPRODUCT(LTA!J61:AN61,LTA!J$101:AN$101,LTA!J$104:AN$104)</f>
        <v>249.02</v>
      </c>
      <c r="U61" s="37">
        <f>SUMPRODUCT(LTA!J61:AN61,LTA!J$102:AN$102,LTA!J$104:AN$104)</f>
        <v>59.900000000000006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0</v>
      </c>
      <c r="AC61">
        <f t="shared" si="0"/>
        <v>8.9205666428449497</v>
      </c>
      <c r="AD61">
        <f t="shared" si="1"/>
        <v>1022.9245853775853</v>
      </c>
      <c r="AE61">
        <f>'IDT-1'!C61</f>
        <v>0</v>
      </c>
      <c r="AF61" s="24"/>
      <c r="AG61">
        <f t="shared" si="2"/>
        <v>1022.9245853775853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6.2127789999999994</v>
      </c>
      <c r="E62">
        <f>GT_NG!Q62</f>
        <v>6.5684622918707154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47.758210766867705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600.02607972171688</v>
      </c>
      <c r="P62" s="36">
        <v>27.59</v>
      </c>
      <c r="Q62" s="36">
        <v>11.17</v>
      </c>
      <c r="R62" s="38">
        <v>25.3</v>
      </c>
      <c r="S62" s="38">
        <v>0</v>
      </c>
      <c r="T62" s="37">
        <f>SUMPRODUCT(LTA!J62:AN62,LTA!J$101:AN$101,LTA!J$104:AN$104)</f>
        <v>240.27999999999997</v>
      </c>
      <c r="U62" s="37">
        <f>SUMPRODUCT(LTA!J62:AN62,LTA!J$102:AN$102,LTA!J$104:AN$104)</f>
        <v>60.72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0</v>
      </c>
      <c r="AC62">
        <f t="shared" si="0"/>
        <v>8.9114652019296035</v>
      </c>
      <c r="AD62">
        <f t="shared" si="1"/>
        <v>1029.8840665785256</v>
      </c>
      <c r="AE62">
        <f>'IDT-1'!C62</f>
        <v>0</v>
      </c>
      <c r="AF62" s="24"/>
      <c r="AG62">
        <f t="shared" si="2"/>
        <v>1029.8840665785256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-11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6.2127789999999994</v>
      </c>
      <c r="E63">
        <f>GT_NG!Q63</f>
        <v>6.5684622918707154</v>
      </c>
      <c r="F63">
        <f>GT_Spot!Q63</f>
        <v>0</v>
      </c>
      <c r="G63">
        <f>PPCL_NG!Q63</f>
        <v>24.17</v>
      </c>
      <c r="H63">
        <f>PPCL_Spot!Q63</f>
        <v>0</v>
      </c>
      <c r="I63">
        <f>Bawana_NG!Q63</f>
        <v>47.758210766867705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607.61936829864749</v>
      </c>
      <c r="P63" s="36">
        <v>68.417387851716114</v>
      </c>
      <c r="Q63" s="36">
        <v>11.17</v>
      </c>
      <c r="R63" s="38">
        <v>25.3</v>
      </c>
      <c r="S63" s="38">
        <v>0</v>
      </c>
      <c r="T63" s="37">
        <f>SUMPRODUCT(LTA!J63:AN63,LTA!J$101:AN$101,LTA!J$104:AN$104)</f>
        <v>230.98000000000002</v>
      </c>
      <c r="U63" s="37">
        <f>SUMPRODUCT(LTA!J63:AN63,LTA!J$102:AN$102,LTA!J$104:AN$104)</f>
        <v>61.72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0</v>
      </c>
      <c r="AC63">
        <f t="shared" si="0"/>
        <v>9.4094308807031268</v>
      </c>
      <c r="AD63">
        <f t="shared" si="1"/>
        <v>1050.5067773283986</v>
      </c>
      <c r="AE63">
        <f>'IDT-1'!C63</f>
        <v>0</v>
      </c>
      <c r="AF63" s="24"/>
      <c r="AG63">
        <f t="shared" si="2"/>
        <v>1050.5067773283986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6.2127789999999994</v>
      </c>
      <c r="E64">
        <f>GT_NG!Q64</f>
        <v>6.5684622918707154</v>
      </c>
      <c r="F64">
        <f>GT_Spot!Q64</f>
        <v>0</v>
      </c>
      <c r="G64">
        <f>PPCL_NG!Q64</f>
        <v>23.361611145596246</v>
      </c>
      <c r="H64">
        <f>PPCL_Spot!Q64</f>
        <v>0</v>
      </c>
      <c r="I64">
        <f>Bawana_NG!Q64</f>
        <v>47.758210766867705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607.61936829864749</v>
      </c>
      <c r="P64" s="36">
        <v>68.417387851716114</v>
      </c>
      <c r="Q64" s="36">
        <v>11.17</v>
      </c>
      <c r="R64" s="38">
        <v>25.3</v>
      </c>
      <c r="S64" s="38">
        <v>0</v>
      </c>
      <c r="T64" s="37">
        <f>SUMPRODUCT(LTA!J64:AN64,LTA!J$101:AN$101,LTA!J$104:AN$104)</f>
        <v>218.97</v>
      </c>
      <c r="U64" s="37">
        <f>SUMPRODUCT(LTA!J64:AN64,LTA!J$102:AN$102,LTA!J$104:AN$104)</f>
        <v>62.400000000000006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0</v>
      </c>
      <c r="AC64">
        <f t="shared" si="0"/>
        <v>9.2566414679768005</v>
      </c>
      <c r="AD64">
        <f t="shared" si="1"/>
        <v>1044.5211778867213</v>
      </c>
      <c r="AE64">
        <f>'IDT-1'!C64</f>
        <v>0</v>
      </c>
      <c r="AF64" s="24"/>
      <c r="AG64">
        <f t="shared" si="2"/>
        <v>1044.5211778867213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-24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6.2127789999999994</v>
      </c>
      <c r="E65">
        <f>GT_NG!Q65</f>
        <v>6.5684622918707154</v>
      </c>
      <c r="F65">
        <f>GT_Spot!Q65</f>
        <v>0</v>
      </c>
      <c r="G65">
        <f>PPCL_NG!Q65</f>
        <v>23.361611145596246</v>
      </c>
      <c r="H65">
        <f>PPCL_Spot!Q65</f>
        <v>0</v>
      </c>
      <c r="I65">
        <f>Bawana_NG!Q65</f>
        <v>47.758210766867705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607.61936829864749</v>
      </c>
      <c r="P65" s="36">
        <v>68.417387851716114</v>
      </c>
      <c r="Q65" s="36">
        <v>11.17</v>
      </c>
      <c r="R65" s="38">
        <v>25.3</v>
      </c>
      <c r="S65" s="38">
        <v>0</v>
      </c>
      <c r="T65" s="37">
        <f>SUMPRODUCT(LTA!J65:AN65,LTA!J$101:AN$101,LTA!J$104:AN$104)</f>
        <v>207.86</v>
      </c>
      <c r="U65" s="37">
        <f>SUMPRODUCT(LTA!J65:AN65,LTA!J$102:AN$102,LTA!J$104:AN$104)</f>
        <v>84.28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0</v>
      </c>
      <c r="AC65">
        <f t="shared" si="0"/>
        <v>9.3471094679768001</v>
      </c>
      <c r="AD65">
        <f t="shared" si="1"/>
        <v>1055.2007098867211</v>
      </c>
      <c r="AE65">
        <f>'IDT-1'!C65</f>
        <v>0</v>
      </c>
      <c r="AF65" s="24"/>
      <c r="AG65">
        <f t="shared" si="2"/>
        <v>1055.2007098867211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-24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6.2127789999999994</v>
      </c>
      <c r="E66">
        <f>GT_NG!Q66</f>
        <v>6.5684622918707154</v>
      </c>
      <c r="F66">
        <f>GT_Spot!Q66</f>
        <v>0</v>
      </c>
      <c r="G66">
        <f>PPCL_NG!Q66</f>
        <v>23.361611145596246</v>
      </c>
      <c r="H66">
        <f>PPCL_Spot!Q66</f>
        <v>0</v>
      </c>
      <c r="I66">
        <f>Bawana_NG!Q66</f>
        <v>47.758210766867705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610.93124135951757</v>
      </c>
      <c r="P66" s="36">
        <v>68.417387851716114</v>
      </c>
      <c r="Q66" s="36">
        <v>11.17</v>
      </c>
      <c r="R66" s="38">
        <v>25.3</v>
      </c>
      <c r="S66" s="38">
        <v>0</v>
      </c>
      <c r="T66" s="37">
        <f>SUMPRODUCT(LTA!J66:AN66,LTA!J$101:AN$101,LTA!J$104:AN$104)</f>
        <v>195.09</v>
      </c>
      <c r="U66" s="37">
        <f>SUMPRODUCT(LTA!J66:AN66,LTA!J$102:AN$102,LTA!J$104:AN$104)</f>
        <v>111.34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-21</v>
      </c>
      <c r="AA66" s="75">
        <f>STOA!I66</f>
        <v>0</v>
      </c>
      <c r="AB66" s="75">
        <f>-STOA!O66</f>
        <v>0</v>
      </c>
      <c r="AC66">
        <f t="shared" si="0"/>
        <v>9.630503725286335</v>
      </c>
      <c r="AD66">
        <f t="shared" si="1"/>
        <v>1056.5191886902817</v>
      </c>
      <c r="AE66">
        <f>'IDT-1'!C66</f>
        <v>0</v>
      </c>
      <c r="AF66" s="24"/>
      <c r="AG66">
        <f t="shared" si="2"/>
        <v>1056.5191886902817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6.2734370000000004</v>
      </c>
      <c r="E67">
        <f>GT_NG!Q67</f>
        <v>6.5684622918707154</v>
      </c>
      <c r="F67">
        <f>GT_Spot!Q67</f>
        <v>0</v>
      </c>
      <c r="G67">
        <f>PPCL_NG!Q67</f>
        <v>23.361611145596246</v>
      </c>
      <c r="H67">
        <f>PPCL_Spot!Q67</f>
        <v>0</v>
      </c>
      <c r="I67">
        <f>Bawana_NG!Q67</f>
        <v>47.758210766867705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613.13201176961809</v>
      </c>
      <c r="P67" s="36">
        <v>68.417387851716114</v>
      </c>
      <c r="Q67" s="36">
        <v>22.100000000000005</v>
      </c>
      <c r="R67" s="38">
        <v>25.3</v>
      </c>
      <c r="S67" s="38">
        <v>0</v>
      </c>
      <c r="T67" s="37">
        <f>SUMPRODUCT(LTA!J67:AN67,LTA!J$101:AN$101,LTA!J$104:AN$104)</f>
        <v>180.70999999999998</v>
      </c>
      <c r="U67" s="37">
        <f>SUMPRODUCT(LTA!J67:AN67,LTA!J$102:AN$102,LTA!J$104:AN$104)</f>
        <v>113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9.5921079353067356</v>
      </c>
      <c r="AD67">
        <f t="shared" si="1"/>
        <v>1062.0290128903621</v>
      </c>
      <c r="AE67">
        <f>'IDT-1'!C67</f>
        <v>0</v>
      </c>
      <c r="AF67" s="24"/>
      <c r="AG67">
        <f t="shared" si="2"/>
        <v>1062.0290128903621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6.2734370000000004</v>
      </c>
      <c r="E68">
        <f>GT_NG!Q68</f>
        <v>6.5684622918707154</v>
      </c>
      <c r="F68">
        <f>GT_Spot!Q68</f>
        <v>0</v>
      </c>
      <c r="G68">
        <f>PPCL_NG!Q68</f>
        <v>23.361611145596246</v>
      </c>
      <c r="H68">
        <f>PPCL_Spot!Q68</f>
        <v>0</v>
      </c>
      <c r="I68">
        <f>Bawana_NG!Q68</f>
        <v>47.758210766867705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609.94165824185268</v>
      </c>
      <c r="P68" s="36">
        <v>68.417387851716114</v>
      </c>
      <c r="Q68" s="36">
        <v>22.100000000000005</v>
      </c>
      <c r="R68" s="38">
        <v>25.3</v>
      </c>
      <c r="S68" s="38">
        <v>0</v>
      </c>
      <c r="T68" s="37">
        <f>SUMPRODUCT(LTA!J68:AN68,LTA!J$101:AN$101,LTA!J$104:AN$104)</f>
        <v>167.76</v>
      </c>
      <c r="U68" s="37">
        <f>SUMPRODUCT(LTA!J68:AN68,LTA!J$102:AN$102,LTA!J$104:AN$104)</f>
        <v>115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9.3970885461495062</v>
      </c>
      <c r="AD68">
        <f t="shared" ref="AD68:AD98" si="4">SUM(B68:AB68,AI68:AV68)-AC68</f>
        <v>1057.0836787517542</v>
      </c>
      <c r="AE68">
        <f>'IDT-1'!C68</f>
        <v>0</v>
      </c>
      <c r="AF68" s="24"/>
      <c r="AG68">
        <f t="shared" ref="AG68:AG98" si="5">SUM(AD68:AF68)</f>
        <v>1057.0836787517542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6.2734370000000004</v>
      </c>
      <c r="E69">
        <f>GT_NG!Q69</f>
        <v>6.5684622918707154</v>
      </c>
      <c r="F69">
        <f>GT_Spot!Q69</f>
        <v>0</v>
      </c>
      <c r="G69">
        <f>PPCL_NG!Q69</f>
        <v>23.361611145596246</v>
      </c>
      <c r="H69">
        <f>PPCL_Spot!Q69</f>
        <v>0</v>
      </c>
      <c r="I69">
        <f>Bawana_NG!Q69</f>
        <v>47.758210766867705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604.74354547745827</v>
      </c>
      <c r="P69" s="36">
        <v>68.417387851716114</v>
      </c>
      <c r="Q69" s="36">
        <v>22.102539937938168</v>
      </c>
      <c r="R69" s="38">
        <v>25.3</v>
      </c>
      <c r="S69" s="38">
        <v>0</v>
      </c>
      <c r="T69" s="37">
        <f>SUMPRODUCT(LTA!J69:AN69,LTA!J$101:AN$101,LTA!J$104:AN$104)</f>
        <v>151.87</v>
      </c>
      <c r="U69" s="37">
        <f>SUMPRODUCT(LTA!J69:AN69,LTA!J$102:AN$102,LTA!J$104:AN$104)</f>
        <v>116.84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</v>
      </c>
      <c r="AA69" s="75">
        <f>STOA!I69</f>
        <v>0</v>
      </c>
      <c r="AB69" s="75">
        <f>-STOA!O69</f>
        <v>0</v>
      </c>
      <c r="AC69">
        <f t="shared" si="3"/>
        <v>9.1253006839837134</v>
      </c>
      <c r="AD69">
        <f t="shared" si="4"/>
        <v>1051.1098937874635</v>
      </c>
      <c r="AE69">
        <f>'IDT-1'!C69</f>
        <v>0</v>
      </c>
      <c r="AF69" s="24"/>
      <c r="AG69">
        <f t="shared" si="5"/>
        <v>1051.1098937874635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6.2734370000000004</v>
      </c>
      <c r="E70">
        <f>GT_NG!Q70</f>
        <v>6.5684622918707154</v>
      </c>
      <c r="F70">
        <f>GT_Spot!Q70</f>
        <v>0</v>
      </c>
      <c r="G70">
        <f>PPCL_NG!Q70</f>
        <v>23.361611145596246</v>
      </c>
      <c r="H70">
        <f>PPCL_Spot!Q70</f>
        <v>0</v>
      </c>
      <c r="I70">
        <f>Bawana_NG!Q70</f>
        <v>47.758210766867705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610.44518392343548</v>
      </c>
      <c r="P70" s="36">
        <v>68.417387851716114</v>
      </c>
      <c r="Q70" s="36">
        <v>22.102539937938168</v>
      </c>
      <c r="R70" s="38">
        <v>25.3</v>
      </c>
      <c r="S70" s="38">
        <v>0</v>
      </c>
      <c r="T70" s="37">
        <f>SUMPRODUCT(LTA!J70:AN70,LTA!J$101:AN$101,LTA!J$104:AN$104)</f>
        <v>135.98000000000002</v>
      </c>
      <c r="U70" s="37">
        <f>SUMPRODUCT(LTA!J70:AN70,LTA!J$102:AN$102,LTA!J$104:AN$104)</f>
        <v>118.66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</v>
      </c>
      <c r="AA70" s="75">
        <f>STOA!I70</f>
        <v>0</v>
      </c>
      <c r="AB70" s="75">
        <f>-STOA!O70</f>
        <v>0</v>
      </c>
      <c r="AC70">
        <f t="shared" si="3"/>
        <v>9.0126506583054784</v>
      </c>
      <c r="AD70">
        <f t="shared" si="4"/>
        <v>1047.8541822591189</v>
      </c>
      <c r="AE70">
        <f>'IDT-1'!C70</f>
        <v>0</v>
      </c>
      <c r="AF70" s="24"/>
      <c r="AG70">
        <f t="shared" si="5"/>
        <v>1047.8541822591189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6.2734370000000004</v>
      </c>
      <c r="E71">
        <f>GT_NG!Q71</f>
        <v>6.5684622918707154</v>
      </c>
      <c r="F71">
        <f>GT_Spot!Q71</f>
        <v>0</v>
      </c>
      <c r="G71">
        <f>PPCL_NG!Q71</f>
        <v>23.361611145596246</v>
      </c>
      <c r="H71">
        <f>PPCL_Spot!Q71</f>
        <v>0</v>
      </c>
      <c r="I71">
        <f>Bawana_NG!Q71</f>
        <v>47.758210766867705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615.86665646612028</v>
      </c>
      <c r="P71" s="36">
        <v>68.417387851716114</v>
      </c>
      <c r="Q71" s="36">
        <v>22.102539937938168</v>
      </c>
      <c r="R71" s="38">
        <v>25.3</v>
      </c>
      <c r="S71" s="38">
        <v>0</v>
      </c>
      <c r="T71" s="37">
        <f>SUMPRODUCT(LTA!J71:AN71,LTA!J$101:AN$101,LTA!J$104:AN$104)</f>
        <v>123.37</v>
      </c>
      <c r="U71" s="37">
        <f>SUMPRODUCT(LTA!J71:AN71,LTA!J$102:AN$102,LTA!J$104:AN$104)</f>
        <v>119.84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8.8944097658649177</v>
      </c>
      <c r="AD71">
        <f t="shared" si="4"/>
        <v>1049.9638956942442</v>
      </c>
      <c r="AE71">
        <f>'IDT-1'!C71</f>
        <v>0</v>
      </c>
      <c r="AF71" s="24"/>
      <c r="AG71">
        <f t="shared" si="5"/>
        <v>1049.9638956942442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6.2734370000000004</v>
      </c>
      <c r="E72">
        <f>GT_NG!Q72</f>
        <v>6.5684622918707154</v>
      </c>
      <c r="F72">
        <f>GT_Spot!Q72</f>
        <v>0</v>
      </c>
      <c r="G72">
        <f>PPCL_NG!Q72</f>
        <v>23.361611145596246</v>
      </c>
      <c r="H72">
        <f>PPCL_Spot!Q72</f>
        <v>0</v>
      </c>
      <c r="I72">
        <f>Bawana_NG!Q72</f>
        <v>47.758210766867705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619.84470272485169</v>
      </c>
      <c r="P72" s="36">
        <v>68.417387851716114</v>
      </c>
      <c r="Q72" s="36">
        <v>22.102539937938168</v>
      </c>
      <c r="R72" s="38">
        <v>19.842656312759402</v>
      </c>
      <c r="S72" s="38">
        <v>0</v>
      </c>
      <c r="T72" s="37">
        <f>SUMPRODUCT(LTA!J72:AN72,LTA!J$101:AN$101,LTA!J$104:AN$104)</f>
        <v>109.03</v>
      </c>
      <c r="U72" s="37">
        <f>SUMPRODUCT(LTA!J72:AN72,LTA!J$102:AN$102,LTA!J$104:AN$104)</f>
        <v>120.84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8.7699276674654385</v>
      </c>
      <c r="AD72">
        <f t="shared" si="4"/>
        <v>1035.2690803641344</v>
      </c>
      <c r="AE72">
        <f>'IDT-1'!C72</f>
        <v>0</v>
      </c>
      <c r="AF72" s="24"/>
      <c r="AG72">
        <f t="shared" si="5"/>
        <v>1035.2690803641344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6.2734370000000004</v>
      </c>
      <c r="E73">
        <f>GT_NG!Q73</f>
        <v>6.5684622918707154</v>
      </c>
      <c r="F73">
        <f>GT_Spot!Q73</f>
        <v>0</v>
      </c>
      <c r="G73">
        <f>PPCL_NG!Q73</f>
        <v>23.361611145596246</v>
      </c>
      <c r="H73">
        <f>PPCL_Spot!Q73</f>
        <v>0</v>
      </c>
      <c r="I73">
        <f>Bawana_NG!Q73</f>
        <v>47.758210766867705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626.43224161503861</v>
      </c>
      <c r="P73" s="36">
        <v>68.417387851716114</v>
      </c>
      <c r="Q73" s="36">
        <v>22.102539937938168</v>
      </c>
      <c r="R73" s="38">
        <v>11.16</v>
      </c>
      <c r="S73" s="38">
        <v>0</v>
      </c>
      <c r="T73" s="37">
        <f>SUMPRODUCT(LTA!J73:AN73,LTA!J$101:AN$101,LTA!J$104:AN$104)</f>
        <v>96.210000000000008</v>
      </c>
      <c r="U73" s="37">
        <f>SUMPRODUCT(LTA!J73:AN73,LTA!J$102:AN$102,LTA!J$104:AN$104)</f>
        <v>122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8.7354446811158333</v>
      </c>
      <c r="AD73">
        <f t="shared" si="4"/>
        <v>1031.1984459279122</v>
      </c>
      <c r="AE73">
        <f>'IDT-1'!C73</f>
        <v>0</v>
      </c>
      <c r="AF73" s="24"/>
      <c r="AG73">
        <f t="shared" si="5"/>
        <v>1031.1984459279122</v>
      </c>
      <c r="AI73" s="34">
        <f>PXIL!I73</f>
        <v>0</v>
      </c>
      <c r="AJ73" s="34">
        <f>PXIL!O73</f>
        <v>0</v>
      </c>
      <c r="AK73" s="34">
        <f>RTM_IEX!I73</f>
        <v>9.65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6.2734370000000004</v>
      </c>
      <c r="E74">
        <f>GT_NG!Q74</f>
        <v>6.5684622918707154</v>
      </c>
      <c r="F74">
        <f>GT_Spot!Q74</f>
        <v>0</v>
      </c>
      <c r="G74">
        <f>PPCL_NG!Q74</f>
        <v>23.361611145596246</v>
      </c>
      <c r="H74">
        <f>PPCL_Spot!Q74</f>
        <v>0</v>
      </c>
      <c r="I74">
        <f>Bawana_NG!Q74</f>
        <v>47.758210766867705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634.37283892302491</v>
      </c>
      <c r="P74" s="36">
        <v>68.417387851716114</v>
      </c>
      <c r="Q74" s="36">
        <v>22.102539937938168</v>
      </c>
      <c r="R74" s="38">
        <v>5.32</v>
      </c>
      <c r="S74" s="38">
        <v>0</v>
      </c>
      <c r="T74" s="37">
        <f>SUMPRODUCT(LTA!J74:AN74,LTA!J$101:AN$101,LTA!J$104:AN$104)</f>
        <v>84.460000000000008</v>
      </c>
      <c r="U74" s="37">
        <f>SUMPRODUCT(LTA!J74:AN74,LTA!J$102:AN$102,LTA!J$104:AN$104)</f>
        <v>122.16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8.7367096985029189</v>
      </c>
      <c r="AD74">
        <f t="shared" si="4"/>
        <v>1031.3477782185112</v>
      </c>
      <c r="AE74">
        <f>'IDT-1'!C74</f>
        <v>0</v>
      </c>
      <c r="AF74" s="24"/>
      <c r="AG74">
        <f t="shared" si="5"/>
        <v>1031.3477782185112</v>
      </c>
      <c r="AI74" s="34">
        <f>PXIL!I74</f>
        <v>0</v>
      </c>
      <c r="AJ74" s="34">
        <f>PXIL!O74</f>
        <v>0</v>
      </c>
      <c r="AK74" s="34">
        <f>RTM_IEX!I74</f>
        <v>19.29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6.2734370000000004</v>
      </c>
      <c r="E75">
        <f>GT_NG!Q75</f>
        <v>6.633496571988247</v>
      </c>
      <c r="F75">
        <f>GT_Spot!Q75</f>
        <v>0</v>
      </c>
      <c r="G75">
        <f>PPCL_NG!Q75</f>
        <v>23.361611145596246</v>
      </c>
      <c r="H75">
        <f>PPCL_Spot!Q75</f>
        <v>0</v>
      </c>
      <c r="I75">
        <f>Bawana_NG!Q75</f>
        <v>47.758210766867705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671.5286885920043</v>
      </c>
      <c r="P75" s="36">
        <v>68.417387851716114</v>
      </c>
      <c r="Q75" s="36">
        <v>22.102539937938168</v>
      </c>
      <c r="R75" s="38">
        <v>0</v>
      </c>
      <c r="S75" s="38">
        <v>0</v>
      </c>
      <c r="T75" s="37">
        <f>SUMPRODUCT(LTA!J75:AN75,LTA!J$101:AN$101,LTA!J$104:AN$104)</f>
        <v>74.03</v>
      </c>
      <c r="U75" s="37">
        <f>SUMPRODUCT(LTA!J75:AN75,LTA!J$102:AN$102,LTA!J$104:AN$104)</f>
        <v>123.5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8.7662851236753294</v>
      </c>
      <c r="AD75">
        <f t="shared" si="4"/>
        <v>1034.8390867424355</v>
      </c>
      <c r="AE75">
        <f>'IDT-1'!C75</f>
        <v>0</v>
      </c>
      <c r="AF75" s="24"/>
      <c r="AG75">
        <f t="shared" si="5"/>
        <v>1034.8390867424355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6.2734370000000004</v>
      </c>
      <c r="E76">
        <f>GT_NG!Q76</f>
        <v>6.633496571988247</v>
      </c>
      <c r="F76">
        <f>GT_Spot!Q76</f>
        <v>0</v>
      </c>
      <c r="G76">
        <f>PPCL_NG!Q76</f>
        <v>23.361611145596246</v>
      </c>
      <c r="H76">
        <f>PPCL_Spot!Q76</f>
        <v>0</v>
      </c>
      <c r="I76">
        <f>Bawana_NG!Q76</f>
        <v>47.758210766867705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694.15445651539244</v>
      </c>
      <c r="P76" s="36">
        <v>68.417088014981275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65.37</v>
      </c>
      <c r="U76" s="37">
        <f>SUMPRODUCT(LTA!J76:AN76,LTA!J$102:AN$102,LTA!J$104:AN$104)</f>
        <v>123.34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9.0516528746223184</v>
      </c>
      <c r="AD76">
        <f t="shared" si="4"/>
        <v>1028.3566471402037</v>
      </c>
      <c r="AE76">
        <f>'IDT-1'!C76</f>
        <v>0</v>
      </c>
      <c r="AF76" s="24"/>
      <c r="AG76">
        <f t="shared" si="5"/>
        <v>1028.3566471402037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6.2734370000000004</v>
      </c>
      <c r="E77">
        <f>GT_NG!Q77</f>
        <v>6.633496571988247</v>
      </c>
      <c r="F77">
        <f>GT_Spot!Q77</f>
        <v>0</v>
      </c>
      <c r="G77">
        <f>PPCL_NG!Q77</f>
        <v>23.361611145596246</v>
      </c>
      <c r="H77">
        <f>PPCL_Spot!Q77</f>
        <v>0</v>
      </c>
      <c r="I77">
        <f>Bawana_NG!Q77</f>
        <v>47.758210766867705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694.20341260380098</v>
      </c>
      <c r="P77" s="36">
        <v>68.417088014981275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50.7</v>
      </c>
      <c r="U77" s="37">
        <f>SUMPRODUCT(LTA!J77:AN77,LTA!J$102:AN$102,LTA!J$104:AN$104)</f>
        <v>121.84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8.975534209839175</v>
      </c>
      <c r="AD77">
        <f t="shared" si="4"/>
        <v>1005.3117218933953</v>
      </c>
      <c r="AE77">
        <f>'IDT-1'!C77</f>
        <v>0</v>
      </c>
      <c r="AF77" s="24"/>
      <c r="AG77">
        <f t="shared" si="5"/>
        <v>1005.3117218933953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6.2734370000000004</v>
      </c>
      <c r="E78">
        <f>GT_NG!Q78</f>
        <v>6.633496571988247</v>
      </c>
      <c r="F78">
        <f>GT_Spot!Q78</f>
        <v>0</v>
      </c>
      <c r="G78">
        <f>PPCL_NG!Q78</f>
        <v>23.361611145596246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696.05721392916291</v>
      </c>
      <c r="P78" s="36">
        <v>68.417387851716114</v>
      </c>
      <c r="Q78" s="36">
        <v>22.102539937938168</v>
      </c>
      <c r="R78" s="38">
        <v>0</v>
      </c>
      <c r="S78" s="38">
        <v>0</v>
      </c>
      <c r="T78" s="37">
        <f>SUMPRODUCT(LTA!J78:AN78,LTA!J$101:AN$101,LTA!J$104:AN$104)</f>
        <v>48.64</v>
      </c>
      <c r="U78" s="37">
        <f>SUMPRODUCT(LTA!J78:AN78,LTA!J$102:AN$102,LTA!J$104:AN$104)</f>
        <v>121.5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0</v>
      </c>
      <c r="AC78">
        <f t="shared" si="3"/>
        <v>8.9308587091880014</v>
      </c>
      <c r="AD78">
        <f t="shared" si="4"/>
        <v>1004.0548277272139</v>
      </c>
      <c r="AE78">
        <f>'IDT-1'!C78</f>
        <v>0</v>
      </c>
      <c r="AF78" s="24"/>
      <c r="AG78">
        <f t="shared" si="5"/>
        <v>1004.0548277272139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6.2734370000000004</v>
      </c>
      <c r="E79">
        <f>GT_NG!Q79</f>
        <v>6.9855787476280842</v>
      </c>
      <c r="F79">
        <f>GT_Spot!Q79</f>
        <v>0</v>
      </c>
      <c r="G79">
        <f>PPCL_NG!Q79</f>
        <v>23.361611145596246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703.68186728250521</v>
      </c>
      <c r="P79" s="36">
        <v>68.417387851716114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42.31</v>
      </c>
      <c r="U79" s="37">
        <f>SUMPRODUCT(LTA!J79:AN79,LTA!J$102:AN$102,LTA!J$104:AN$104)</f>
        <v>118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0</v>
      </c>
      <c r="AC79">
        <f t="shared" si="3"/>
        <v>8.9915317071554526</v>
      </c>
      <c r="AD79">
        <f t="shared" si="4"/>
        <v>993.14089025822841</v>
      </c>
      <c r="AE79">
        <f>'IDT-1'!C79</f>
        <v>0</v>
      </c>
      <c r="AF79" s="24"/>
      <c r="AG79">
        <f t="shared" si="5"/>
        <v>993.14089025822841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-34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6.2734370000000004</v>
      </c>
      <c r="E80">
        <f>GT_NG!Q80</f>
        <v>6.9855787476280842</v>
      </c>
      <c r="F80">
        <f>GT_Spot!Q80</f>
        <v>0</v>
      </c>
      <c r="G80">
        <f>PPCL_NG!Q80</f>
        <v>23.52838846654339</v>
      </c>
      <c r="H80">
        <f>PPCL_Spot!Q80</f>
        <v>0</v>
      </c>
      <c r="I80">
        <f>Bawana_NG!Q80</f>
        <v>54.999999999999986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722.22331385690393</v>
      </c>
      <c r="P80" s="36">
        <v>68.417387851716114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41.28</v>
      </c>
      <c r="U80" s="37">
        <f>SUMPRODUCT(LTA!J80:AN80,LTA!J$102:AN$102,LTA!J$104:AN$104)</f>
        <v>117.66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-60</v>
      </c>
      <c r="AA80" s="75">
        <f>STOA!I80</f>
        <v>0</v>
      </c>
      <c r="AB80" s="75">
        <f>-STOA!O80</f>
        <v>0</v>
      </c>
      <c r="AC80">
        <f t="shared" si="3"/>
        <v>9.4414228887234728</v>
      </c>
      <c r="AD80">
        <f t="shared" si="4"/>
        <v>994.02922297200632</v>
      </c>
      <c r="AE80">
        <f>'IDT-1'!C80</f>
        <v>0</v>
      </c>
      <c r="AF80" s="24"/>
      <c r="AG80">
        <f t="shared" si="5"/>
        <v>994.02922297200632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6.2734370000000004</v>
      </c>
      <c r="E81">
        <f>GT_NG!Q81</f>
        <v>6.9855787476280842</v>
      </c>
      <c r="F81">
        <f>GT_Spot!Q81</f>
        <v>0</v>
      </c>
      <c r="G81">
        <f>PPCL_NG!Q81</f>
        <v>23.52838846654339</v>
      </c>
      <c r="H81">
        <f>PPCL_Spot!Q81</f>
        <v>0</v>
      </c>
      <c r="I81">
        <f>Bawana_NG!Q81</f>
        <v>54.999999999999986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811.19109267874285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37.4</v>
      </c>
      <c r="U81" s="37">
        <f>SUMPRODUCT(LTA!J81:AN81,LTA!J$102:AN$102,LTA!J$104:AN$104)</f>
        <v>117.34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0</v>
      </c>
      <c r="AB81" s="75">
        <f>-STOA!O81</f>
        <v>0</v>
      </c>
      <c r="AC81">
        <f t="shared" si="3"/>
        <v>10.907405268342046</v>
      </c>
      <c r="AD81">
        <f t="shared" si="4"/>
        <v>988.3310194142266</v>
      </c>
      <c r="AE81">
        <f>'IDT-1'!C81</f>
        <v>0</v>
      </c>
      <c r="AF81" s="24"/>
      <c r="AG81">
        <f t="shared" si="5"/>
        <v>988.3310194142266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-79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6.2734370000000004</v>
      </c>
      <c r="E82">
        <f>GT_NG!Q82</f>
        <v>6.9855787476280842</v>
      </c>
      <c r="F82">
        <f>GT_Spot!Q82</f>
        <v>0</v>
      </c>
      <c r="G82">
        <f>PPCL_NG!Q82</f>
        <v>23.52838846654339</v>
      </c>
      <c r="H82">
        <f>PPCL_Spot!Q82</f>
        <v>0</v>
      </c>
      <c r="I82">
        <f>Bawana_NG!Q82</f>
        <v>54.999999999999986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801.56759550026015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37</v>
      </c>
      <c r="U82" s="37">
        <f>SUMPRODUCT(LTA!J82:AN82,LTA!J$102:AN$102,LTA!J$104:AN$104)</f>
        <v>117.16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-80</v>
      </c>
      <c r="AA82" s="75">
        <f>STOA!I82</f>
        <v>0</v>
      </c>
      <c r="AB82" s="75">
        <f>-STOA!O82</f>
        <v>0</v>
      </c>
      <c r="AC82">
        <f t="shared" si="3"/>
        <v>10.813224734317902</v>
      </c>
      <c r="AD82">
        <f t="shared" si="4"/>
        <v>979.22170276976806</v>
      </c>
      <c r="AE82">
        <f>'IDT-1'!C82</f>
        <v>0</v>
      </c>
      <c r="AF82" s="24"/>
      <c r="AG82">
        <f t="shared" si="5"/>
        <v>979.22170276976806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-68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6.2734370000000004</v>
      </c>
      <c r="E83">
        <f>GT_NG!Q83</f>
        <v>6.9855787476280842</v>
      </c>
      <c r="F83">
        <f>GT_Spot!Q83</f>
        <v>0</v>
      </c>
      <c r="G83">
        <f>PPCL_NG!Q83</f>
        <v>23.52838846654339</v>
      </c>
      <c r="H83">
        <f>PPCL_Spot!Q83</f>
        <v>0</v>
      </c>
      <c r="I83">
        <f>Bawana_NG!Q83</f>
        <v>54.999999999999986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732.68397658887886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37</v>
      </c>
      <c r="U83" s="37">
        <f>SUMPRODUCT(LTA!J83:AN83,LTA!J$102:AN$102,LTA!J$104:AN$104)</f>
        <v>116.84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-90</v>
      </c>
      <c r="AA83" s="75">
        <f>STOA!I83</f>
        <v>0</v>
      </c>
      <c r="AB83" s="75">
        <f>-STOA!O83</f>
        <v>0</v>
      </c>
      <c r="AC83">
        <f t="shared" si="3"/>
        <v>9.7405871874187344</v>
      </c>
      <c r="AD83">
        <f t="shared" si="4"/>
        <v>969.09072140528576</v>
      </c>
      <c r="AE83">
        <f>'IDT-1'!C83</f>
        <v>-4.657</v>
      </c>
      <c r="AF83" s="24"/>
      <c r="AG83">
        <f t="shared" si="5"/>
        <v>964.43372140528572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6.2734370000000004</v>
      </c>
      <c r="E84">
        <f>GT_NG!Q84</f>
        <v>6.9855787476280842</v>
      </c>
      <c r="F84">
        <f>GT_Spot!Q84</f>
        <v>0</v>
      </c>
      <c r="G84">
        <f>PPCL_NG!Q84</f>
        <v>23.52838846654339</v>
      </c>
      <c r="H84">
        <f>PPCL_Spot!Q84</f>
        <v>0</v>
      </c>
      <c r="I84">
        <f>Bawana_NG!Q84</f>
        <v>54.999999999999986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722.49406179732648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36.67</v>
      </c>
      <c r="U84" s="37">
        <f>SUMPRODUCT(LTA!J84:AN84,LTA!J$102:AN$102,LTA!J$104:AN$104)</f>
        <v>116.84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-100</v>
      </c>
      <c r="AA84" s="75">
        <f>STOA!I84</f>
        <v>0</v>
      </c>
      <c r="AB84" s="75">
        <f>-STOA!O84</f>
        <v>0</v>
      </c>
      <c r="AC84">
        <f t="shared" si="3"/>
        <v>9.7369314804185851</v>
      </c>
      <c r="AD84">
        <f t="shared" si="4"/>
        <v>948.57446232073369</v>
      </c>
      <c r="AE84">
        <f>'IDT-1'!C84</f>
        <v>-3.387</v>
      </c>
      <c r="AF84" s="24"/>
      <c r="AG84">
        <f t="shared" si="5"/>
        <v>945.18746232073374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6.2734370000000004</v>
      </c>
      <c r="E85">
        <f>GT_NG!Q85</f>
        <v>6.9855787476280842</v>
      </c>
      <c r="F85">
        <f>GT_Spot!Q85</f>
        <v>0</v>
      </c>
      <c r="G85">
        <f>PPCL_NG!Q85</f>
        <v>23.52838846654339</v>
      </c>
      <c r="H85">
        <f>PPCL_Spot!Q85</f>
        <v>0</v>
      </c>
      <c r="I85">
        <f>Bawana_NG!Q85</f>
        <v>54.999999999999986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750.98335123700178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36.33</v>
      </c>
      <c r="U85" s="37">
        <f>SUMPRODUCT(LTA!J85:AN85,LTA!J$102:AN$102,LTA!J$104:AN$104)</f>
        <v>115.16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-55</v>
      </c>
      <c r="AA85" s="75">
        <f>STOA!I85</f>
        <v>0</v>
      </c>
      <c r="AB85" s="75">
        <f>-STOA!O85</f>
        <v>0</v>
      </c>
      <c r="AC85">
        <f t="shared" si="3"/>
        <v>9.9338600385371905</v>
      </c>
      <c r="AD85">
        <f t="shared" si="4"/>
        <v>977.84682320229035</v>
      </c>
      <c r="AE85">
        <f>'IDT-1'!C85</f>
        <v>-34.292000000000002</v>
      </c>
      <c r="AF85" s="24"/>
      <c r="AG85">
        <f t="shared" si="5"/>
        <v>943.55482320229032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-42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6.2734370000000004</v>
      </c>
      <c r="E86">
        <f>GT_NG!Q86</f>
        <v>6.9855787476280842</v>
      </c>
      <c r="F86">
        <f>GT_Spot!Q86</f>
        <v>0</v>
      </c>
      <c r="G86">
        <f>PPCL_NG!Q86</f>
        <v>23.52838846654339</v>
      </c>
      <c r="H86">
        <f>PPCL_Spot!Q86</f>
        <v>0</v>
      </c>
      <c r="I86">
        <f>Bawana_NG!Q86</f>
        <v>54.999999999999986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764.80109503103893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36</v>
      </c>
      <c r="U86" s="37">
        <f>SUMPRODUCT(LTA!J86:AN86,LTA!J$102:AN$102,LTA!J$104:AN$104)</f>
        <v>115.34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-35</v>
      </c>
      <c r="AA86" s="75">
        <f>STOA!I86</f>
        <v>0</v>
      </c>
      <c r="AB86" s="75">
        <f>-STOA!O86</f>
        <v>0</v>
      </c>
      <c r="AC86">
        <f t="shared" si="3"/>
        <v>10.082553717306659</v>
      </c>
      <c r="AD86">
        <f t="shared" si="4"/>
        <v>987.365873317558</v>
      </c>
      <c r="AE86">
        <f>'IDT-1'!C86</f>
        <v>-47.84</v>
      </c>
      <c r="AF86" s="24"/>
      <c r="AG86">
        <f t="shared" si="5"/>
        <v>939.52587331755797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6.2734370000000004</v>
      </c>
      <c r="E87">
        <f>GT_NG!Q87</f>
        <v>7.3354996934396066</v>
      </c>
      <c r="F87">
        <f>GT_Spot!Q87</f>
        <v>0</v>
      </c>
      <c r="G87">
        <f>PPCL_NG!Q87</f>
        <v>23.52838846654339</v>
      </c>
      <c r="H87">
        <f>PPCL_Spot!Q87</f>
        <v>0</v>
      </c>
      <c r="I87">
        <f>Bawana_NG!Q87</f>
        <v>54.999999999999986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699.63580036920348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35.67</v>
      </c>
      <c r="U87" s="37">
        <f>SUMPRODUCT(LTA!J87:AN87,LTA!J$102:AN$102,LTA!J$104:AN$104)</f>
        <v>115.34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-40</v>
      </c>
      <c r="AA87" s="75">
        <f>STOA!I87</f>
        <v>0</v>
      </c>
      <c r="AB87" s="75">
        <f>-STOA!O87</f>
        <v>0</v>
      </c>
      <c r="AC87">
        <f t="shared" si="3"/>
        <v>9.0185919568738235</v>
      </c>
      <c r="AD87">
        <f t="shared" si="4"/>
        <v>984.28446136196692</v>
      </c>
      <c r="AE87">
        <f>'IDT-1'!C87</f>
        <v>-49.11</v>
      </c>
      <c r="AF87" s="24"/>
      <c r="AG87">
        <f t="shared" si="5"/>
        <v>935.17446136196691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6.2734370000000004</v>
      </c>
      <c r="E88">
        <f>GT_NG!Q88</f>
        <v>7.3354996934396066</v>
      </c>
      <c r="F88">
        <f>GT_Spot!Q88</f>
        <v>0</v>
      </c>
      <c r="G88">
        <f>PPCL_NG!Q88</f>
        <v>23.52838846654339</v>
      </c>
      <c r="H88">
        <f>PPCL_Spot!Q88</f>
        <v>0</v>
      </c>
      <c r="I88">
        <f>Bawana_NG!Q88</f>
        <v>54.999999999999986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707.51769237986355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35</v>
      </c>
      <c r="U88" s="37">
        <f>SUMPRODUCT(LTA!J88:AN88,LTA!J$102:AN$102,LTA!J$104:AN$104)</f>
        <v>115.34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-35</v>
      </c>
      <c r="AA88" s="75">
        <f>STOA!I88</f>
        <v>0</v>
      </c>
      <c r="AB88" s="75">
        <f>-STOA!O88</f>
        <v>0</v>
      </c>
      <c r="AC88">
        <f t="shared" si="3"/>
        <v>9.0368160611389232</v>
      </c>
      <c r="AD88">
        <f t="shared" si="4"/>
        <v>996.47812926836184</v>
      </c>
      <c r="AE88">
        <f>'IDT-1'!C88</f>
        <v>-54.613999999999997</v>
      </c>
      <c r="AF88" s="24"/>
      <c r="AG88">
        <f t="shared" si="5"/>
        <v>941.86412926836181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6.2734370000000004</v>
      </c>
      <c r="E89">
        <f>GT_NG!Q89</f>
        <v>7.3354996934396066</v>
      </c>
      <c r="F89">
        <f>GT_Spot!Q89</f>
        <v>0</v>
      </c>
      <c r="G89">
        <f>PPCL_NG!Q89</f>
        <v>24.17</v>
      </c>
      <c r="H89">
        <f>PPCL_Spot!Q89</f>
        <v>0</v>
      </c>
      <c r="I89">
        <f>Bawana_NG!Q89</f>
        <v>54.999999999999986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766.68113593320527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31</v>
      </c>
      <c r="U89" s="37">
        <f>SUMPRODUCT(LTA!J89:AN89,LTA!J$102:AN$102,LTA!J$104:AN$104)</f>
        <v>114.66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-35</v>
      </c>
      <c r="AA89" s="75">
        <f>STOA!I89</f>
        <v>0</v>
      </c>
      <c r="AB89" s="75">
        <f>-STOA!O89</f>
        <v>0</v>
      </c>
      <c r="AC89">
        <f t="shared" si="3"/>
        <v>9.7540012556147033</v>
      </c>
      <c r="AD89">
        <f t="shared" si="4"/>
        <v>1020.8859991606845</v>
      </c>
      <c r="AE89">
        <f>'IDT-1'!C89</f>
        <v>-52.92</v>
      </c>
      <c r="AF89" s="24"/>
      <c r="AG89">
        <f t="shared" si="5"/>
        <v>967.96599916068453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6.2734370000000004</v>
      </c>
      <c r="E90">
        <f>GT_NG!Q90</f>
        <v>7.3354996934396066</v>
      </c>
      <c r="F90">
        <f>GT_Spot!Q90</f>
        <v>0</v>
      </c>
      <c r="G90">
        <f>PPCL_NG!Q90</f>
        <v>24.17</v>
      </c>
      <c r="H90">
        <f>PPCL_Spot!Q90</f>
        <v>0</v>
      </c>
      <c r="I90">
        <f>Bawana_NG!Q90</f>
        <v>54.999999999999986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782.66914447405179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31.33</v>
      </c>
      <c r="U90" s="37">
        <f>SUMPRODUCT(LTA!J90:AN90,LTA!J$102:AN$102,LTA!J$104:AN$104)</f>
        <v>114.66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-65</v>
      </c>
      <c r="AA90" s="75">
        <f>STOA!I90</f>
        <v>0</v>
      </c>
      <c r="AB90" s="75">
        <f>-STOA!O90</f>
        <v>0</v>
      </c>
      <c r="AC90">
        <f t="shared" si="3"/>
        <v>10.10285147048004</v>
      </c>
      <c r="AD90">
        <f t="shared" si="4"/>
        <v>1011.8551574866657</v>
      </c>
      <c r="AE90">
        <f>'IDT-1'!C90</f>
        <v>-35.561999999999998</v>
      </c>
      <c r="AF90" s="24"/>
      <c r="AG90">
        <f t="shared" si="5"/>
        <v>976.29315748666568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6.2734370000000004</v>
      </c>
      <c r="E91">
        <f>GT_NG!Q91</f>
        <v>7.3354996934396066</v>
      </c>
      <c r="F91">
        <f>GT_Spot!Q91</f>
        <v>0</v>
      </c>
      <c r="G91">
        <f>PPCL_NG!Q91</f>
        <v>24.17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799.52371819525888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31.67</v>
      </c>
      <c r="U91" s="37">
        <f>SUMPRODUCT(LTA!J91:AN91,LTA!J$102:AN$102,LTA!J$104:AN$104)</f>
        <v>114.5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-45</v>
      </c>
      <c r="AA91" s="75">
        <f>STOA!I91</f>
        <v>0</v>
      </c>
      <c r="AB91" s="75">
        <f>-STOA!O91</f>
        <v>0</v>
      </c>
      <c r="AC91">
        <f t="shared" si="3"/>
        <v>10.313693105367218</v>
      </c>
      <c r="AD91">
        <f t="shared" si="4"/>
        <v>1020.6767412194055</v>
      </c>
      <c r="AE91">
        <f>'IDT-1'!C91</f>
        <v>-42.76</v>
      </c>
      <c r="AF91" s="24"/>
      <c r="AG91">
        <f t="shared" si="5"/>
        <v>977.91674121940548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-53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6.2734370000000004</v>
      </c>
      <c r="E92">
        <f>GT_NG!Q92</f>
        <v>7.3354996934396066</v>
      </c>
      <c r="F92">
        <f>GT_Spot!Q92</f>
        <v>0</v>
      </c>
      <c r="G92">
        <f>PPCL_NG!Q92</f>
        <v>24.17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799.4076936348863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32.67</v>
      </c>
      <c r="U92" s="37">
        <f>SUMPRODUCT(LTA!J92:AN92,LTA!J$102:AN$102,LTA!J$104:AN$104)</f>
        <v>114.5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-25</v>
      </c>
      <c r="AA92" s="75">
        <f>STOA!I92</f>
        <v>0</v>
      </c>
      <c r="AB92" s="75">
        <f>-STOA!O92</f>
        <v>0</v>
      </c>
      <c r="AC92">
        <f t="shared" si="3"/>
        <v>10.270291552710756</v>
      </c>
      <c r="AD92">
        <f t="shared" si="4"/>
        <v>1027.6041182116896</v>
      </c>
      <c r="AE92">
        <f>'IDT-1'!C92</f>
        <v>-52.497</v>
      </c>
      <c r="AF92" s="24"/>
      <c r="AG92">
        <f t="shared" si="5"/>
        <v>975.10711821168968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-67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6.2734370000000004</v>
      </c>
      <c r="E93">
        <f>GT_NG!Q93</f>
        <v>7.3354996934396066</v>
      </c>
      <c r="F93">
        <f>GT_Spot!Q93</f>
        <v>0</v>
      </c>
      <c r="G93">
        <f>PPCL_NG!Q93</f>
        <v>24.17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797.66732674033744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33.33</v>
      </c>
      <c r="U93" s="37">
        <f>SUMPRODUCT(LTA!J93:AN93,LTA!J$102:AN$102,LTA!J$104:AN$104)</f>
        <v>115.34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10.115791631748545</v>
      </c>
      <c r="AD93">
        <f t="shared" si="4"/>
        <v>1045.5182512381029</v>
      </c>
      <c r="AE93">
        <f>'IDT-1'!C93</f>
        <v>-55</v>
      </c>
      <c r="AF93" s="24"/>
      <c r="AG93">
        <f t="shared" si="5"/>
        <v>990.51825123810295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-74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6.2734370000000004</v>
      </c>
      <c r="E94">
        <f>GT_NG!Q94</f>
        <v>7.3354996934396066</v>
      </c>
      <c r="F94">
        <f>GT_Spot!Q94</f>
        <v>0</v>
      </c>
      <c r="G94">
        <f>PPCL_NG!Q94</f>
        <v>24.17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775.88860619097647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34</v>
      </c>
      <c r="U94" s="37">
        <f>SUMPRODUCT(LTA!J94:AN94,LTA!J$102:AN$102,LTA!J$104:AN$104)</f>
        <v>115.84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10.001976483208134</v>
      </c>
      <c r="AD94">
        <f t="shared" si="4"/>
        <v>1018.0233458372822</v>
      </c>
      <c r="AE94">
        <f>'IDT-1'!C94</f>
        <v>-15</v>
      </c>
      <c r="AF94" s="24"/>
      <c r="AG94">
        <f t="shared" si="5"/>
        <v>1003.0233458372822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-81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6.2734370000000004</v>
      </c>
      <c r="E95">
        <f>GT_NG!Q95</f>
        <v>7.3354996934396066</v>
      </c>
      <c r="F95">
        <f>GT_Spot!Q95</f>
        <v>0</v>
      </c>
      <c r="G95">
        <f>PPCL_NG!Q95</f>
        <v>24.17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766.93650137726695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34.67</v>
      </c>
      <c r="U95" s="37">
        <f>SUMPRODUCT(LTA!J95:AN95,LTA!J$102:AN$102,LTA!J$104:AN$104)</f>
        <v>116.34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9.9620202759476406</v>
      </c>
      <c r="AD95">
        <f t="shared" si="4"/>
        <v>1007.2811972308332</v>
      </c>
      <c r="AE95">
        <f>'IDT-1'!C95</f>
        <v>0</v>
      </c>
      <c r="AF95" s="24"/>
      <c r="AG95">
        <f t="shared" si="5"/>
        <v>1007.2811972308332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-84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6.2734370000000004</v>
      </c>
      <c r="E96">
        <f>GT_NG!Q96</f>
        <v>7.3354996934396066</v>
      </c>
      <c r="F96">
        <f>GT_Spot!Q96</f>
        <v>0</v>
      </c>
      <c r="G96">
        <f>PPCL_NG!Q96</f>
        <v>24.17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753.91299379057205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35.33</v>
      </c>
      <c r="U96" s="37">
        <f>SUMPRODUCT(LTA!J96:AN96,LTA!J$102:AN$102,LTA!J$104:AN$104)</f>
        <v>116.84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9.7014148154465119</v>
      </c>
      <c r="AD96">
        <f t="shared" si="4"/>
        <v>1014.6782951046396</v>
      </c>
      <c r="AE96">
        <f>'IDT-1'!C96</f>
        <v>0</v>
      </c>
      <c r="AF96" s="24"/>
      <c r="AG96">
        <f t="shared" si="5"/>
        <v>1014.6782951046396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6.2734370000000004</v>
      </c>
      <c r="E97">
        <f>GT_NG!Q97</f>
        <v>7.3354996934396066</v>
      </c>
      <c r="F97">
        <f>GT_Spot!Q97</f>
        <v>0</v>
      </c>
      <c r="G97">
        <f>PPCL_NG!Q97</f>
        <v>24.17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753.33287142043491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36</v>
      </c>
      <c r="U97" s="37">
        <f>SUMPRODUCT(LTA!J97:AN97,LTA!J$102:AN$102,LTA!J$104:AN$104)</f>
        <v>117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9.7458695761618035</v>
      </c>
      <c r="AD97">
        <f t="shared" si="4"/>
        <v>1009.883717973787</v>
      </c>
      <c r="AE97">
        <f>'IDT-1'!C97</f>
        <v>0</v>
      </c>
      <c r="AF97" s="24"/>
      <c r="AG97">
        <f t="shared" si="5"/>
        <v>1009.883717973787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6.2734370000000004</v>
      </c>
      <c r="E98">
        <f>GT_NG!Q98</f>
        <v>7.3354996934396066</v>
      </c>
      <c r="F98">
        <f>GT_Spot!Q98</f>
        <v>0</v>
      </c>
      <c r="G98">
        <f>PPCL_NG!Q98</f>
        <v>24.17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746.39792975055286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36</v>
      </c>
      <c r="U98" s="37">
        <f>SUMPRODUCT(LTA!J98:AN98,LTA!J$102:AN$102,LTA!J$104:AN$104)</f>
        <v>117.16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9.688960066134797</v>
      </c>
      <c r="AD98">
        <f t="shared" si="4"/>
        <v>1003.1656858139322</v>
      </c>
      <c r="AE98">
        <f>'IDT-1'!C98</f>
        <v>0</v>
      </c>
      <c r="AF98" s="24"/>
      <c r="AG98">
        <f t="shared" si="5"/>
        <v>1003.1656858139322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0.15013788199999989</v>
      </c>
      <c r="E99">
        <f t="shared" si="6"/>
        <v>0.17306973340709719</v>
      </c>
      <c r="F99">
        <f t="shared" si="6"/>
        <v>0</v>
      </c>
      <c r="G99">
        <f t="shared" si="6"/>
        <v>0.29700572115247287</v>
      </c>
      <c r="H99">
        <f t="shared" si="6"/>
        <v>0</v>
      </c>
      <c r="I99">
        <f t="shared" si="6"/>
        <v>1.1874864365821587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15.603604968993679</v>
      </c>
      <c r="P99" s="36">
        <f t="shared" si="6"/>
        <v>1.4214927209761627</v>
      </c>
      <c r="Q99" s="36">
        <f t="shared" si="6"/>
        <v>0.40334912941041262</v>
      </c>
      <c r="R99" s="38">
        <f t="shared" si="6"/>
        <v>0.27580638082732745</v>
      </c>
      <c r="S99" s="38">
        <f t="shared" si="6"/>
        <v>0</v>
      </c>
      <c r="T99" s="37">
        <f t="shared" si="6"/>
        <v>2.6971350000000003</v>
      </c>
      <c r="U99" s="37">
        <f t="shared" si="6"/>
        <v>2.3959100000000011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-1.18075</v>
      </c>
      <c r="AA99" s="75">
        <f t="shared" si="6"/>
        <v>0</v>
      </c>
      <c r="AB99" s="75">
        <f t="shared" si="6"/>
        <v>-0.51049999999999995</v>
      </c>
      <c r="AC99">
        <f t="shared" si="6"/>
        <v>0.22874658916653348</v>
      </c>
      <c r="AD99">
        <f t="shared" si="6"/>
        <v>21.785986384182767</v>
      </c>
      <c r="AE99">
        <f t="shared" si="6"/>
        <v>-0.13224200000000003</v>
      </c>
      <c r="AG99">
        <f t="shared" si="6"/>
        <v>21.653744384182769</v>
      </c>
      <c r="AI99">
        <f t="shared" si="6"/>
        <v>0</v>
      </c>
      <c r="AJ99">
        <f t="shared" si="6"/>
        <v>0</v>
      </c>
      <c r="AK99">
        <f t="shared" si="6"/>
        <v>7.2349999999999992E-3</v>
      </c>
      <c r="AL99">
        <f t="shared" si="6"/>
        <v>-0.90625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8.0912009999999999</v>
      </c>
      <c r="E3">
        <f>GT_NG!T3</f>
        <v>10.083997620464009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978.04334448919201</v>
      </c>
      <c r="P3" s="36">
        <v>75.197129003932361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417.26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-81</v>
      </c>
      <c r="AA3" s="75">
        <f>STOA!J3</f>
        <v>11.06</v>
      </c>
      <c r="AB3" s="75">
        <f>-STOA!P3</f>
        <v>0</v>
      </c>
      <c r="AC3">
        <f>SUMIF(B3:AB3,"&gt;0")*$AC$2-SUMIF(B3:AB3,"&lt;0")*($AC$2/(1-$AC$2))+SUMIF(AI3:AR3,"&gt;0")*$AC$2-SUMIF(AI3:AR3,"&lt;0")*($AC$2/(1-$AC$2))</f>
        <v>15.32118421838349</v>
      </c>
      <c r="AD3">
        <f>SUM(B3:AB3,AI3:AV3)-AC3</f>
        <v>1354.7148363243023</v>
      </c>
      <c r="AE3">
        <f>'IDT-1'!F3</f>
        <v>-89</v>
      </c>
      <c r="AF3" s="24"/>
      <c r="AG3">
        <f>SUM(AD3:AF3)</f>
        <v>1265.7148363243023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-145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8.0912009999999999</v>
      </c>
      <c r="E4">
        <f>GT_NG!T4</f>
        <v>10.083997620464009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978.04334448919201</v>
      </c>
      <c r="P4" s="36">
        <v>75.197129003932361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417.41999999999996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-141</v>
      </c>
      <c r="AA4" s="75">
        <f>STOA!J4</f>
        <v>11.06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15.822326524151944</v>
      </c>
      <c r="AD4">
        <f t="shared" ref="AD4:AD67" si="1">SUM(B4:AB4,AI4:AV4)-AC4</f>
        <v>1295.3736940185338</v>
      </c>
      <c r="AE4">
        <f>'IDT-1'!F4</f>
        <v>-45</v>
      </c>
      <c r="AF4" s="24"/>
      <c r="AG4">
        <f t="shared" ref="AG4:AG67" si="2">SUM(AD4:AF4)</f>
        <v>1250.3736940185338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-144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8.0912009999999999</v>
      </c>
      <c r="E5">
        <f>GT_NG!T5</f>
        <v>10.083997620464009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69.607566594420746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978.04334448919201</v>
      </c>
      <c r="P5" s="36">
        <v>75.197129003932361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415.91999999999996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-178</v>
      </c>
      <c r="AA5" s="75">
        <f>STOA!J5</f>
        <v>11.06</v>
      </c>
      <c r="AB5" s="75">
        <f>-STOA!P5</f>
        <v>0</v>
      </c>
      <c r="AC5">
        <f t="shared" si="0"/>
        <v>16.216344494228821</v>
      </c>
      <c r="AD5">
        <f t="shared" si="1"/>
        <v>1245.4799616772902</v>
      </c>
      <c r="AE5">
        <f>'IDT-1'!F5</f>
        <v>-28.254999999999999</v>
      </c>
      <c r="AF5" s="24"/>
      <c r="AG5">
        <f t="shared" si="2"/>
        <v>1217.2249616772901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8.0912009999999999</v>
      </c>
      <c r="E6">
        <f>GT_NG!T6</f>
        <v>10.083997620464009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69.607566594420746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978.04334448919201</v>
      </c>
      <c r="P6" s="36">
        <v>75.197129003932361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415.91999999999996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-202</v>
      </c>
      <c r="AA6" s="75">
        <f>STOA!J6</f>
        <v>11.06</v>
      </c>
      <c r="AB6" s="75">
        <f>-STOA!P6</f>
        <v>0</v>
      </c>
      <c r="AC6">
        <f t="shared" si="0"/>
        <v>16.453536910525713</v>
      </c>
      <c r="AD6">
        <f t="shared" si="1"/>
        <v>1217.2427692609936</v>
      </c>
      <c r="AE6">
        <f>'IDT-1'!F6</f>
        <v>-14.416</v>
      </c>
      <c r="AF6" s="24"/>
      <c r="AG6">
        <f t="shared" si="2"/>
        <v>1202.8267692609936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-159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8.0912009999999999</v>
      </c>
      <c r="E7">
        <f>GT_NG!T7</f>
        <v>10.083997620464009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49.999999999999986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906.82668362578522</v>
      </c>
      <c r="P7" s="36">
        <v>75.197129003932361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414.77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-236.99</v>
      </c>
      <c r="AA7" s="75">
        <f>STOA!J7</f>
        <v>10.96</v>
      </c>
      <c r="AB7" s="75">
        <f>-STOA!P7</f>
        <v>0</v>
      </c>
      <c r="AC7">
        <f t="shared" si="0"/>
        <v>15.459778587455599</v>
      </c>
      <c r="AD7">
        <f t="shared" si="1"/>
        <v>1152.1723001262362</v>
      </c>
      <c r="AE7">
        <f>'IDT-1'!F7</f>
        <v>0</v>
      </c>
      <c r="AF7" s="24"/>
      <c r="AG7">
        <f t="shared" si="2"/>
        <v>1152.1723001262362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8.0912009999999999</v>
      </c>
      <c r="E8">
        <f>GT_NG!T8</f>
        <v>10.083997620464009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53.949999999999989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812.6799210962829</v>
      </c>
      <c r="P8" s="36">
        <v>75.197129003932361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414.77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-254</v>
      </c>
      <c r="AA8" s="75">
        <f>STOA!J8</f>
        <v>10.96</v>
      </c>
      <c r="AB8" s="75">
        <f>-STOA!P8</f>
        <v>0</v>
      </c>
      <c r="AC8">
        <f t="shared" si="0"/>
        <v>14.168527557117017</v>
      </c>
      <c r="AD8">
        <f t="shared" si="1"/>
        <v>1126.2567886270724</v>
      </c>
      <c r="AE8">
        <f>'IDT-1'!F8</f>
        <v>0</v>
      </c>
      <c r="AF8" s="24"/>
      <c r="AG8">
        <f t="shared" si="2"/>
        <v>1126.2567886270724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-18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8.0912009999999999</v>
      </c>
      <c r="E9">
        <f>GT_NG!T9</f>
        <v>10.083997620464009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53.949999999999989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810.7498348577634</v>
      </c>
      <c r="P9" s="36">
        <v>75.197129003932361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415.38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-269</v>
      </c>
      <c r="AA9" s="75">
        <f>STOA!J9</f>
        <v>10.96</v>
      </c>
      <c r="AB9" s="75">
        <f>-STOA!P9</f>
        <v>0</v>
      </c>
      <c r="AC9">
        <f t="shared" si="0"/>
        <v>14.456265359538783</v>
      </c>
      <c r="AD9">
        <f t="shared" si="1"/>
        <v>1166.2489645861308</v>
      </c>
      <c r="AE9">
        <f>'IDT-1'!F9</f>
        <v>0</v>
      </c>
      <c r="AF9" s="24"/>
      <c r="AG9">
        <f t="shared" si="2"/>
        <v>1166.2489645861308</v>
      </c>
      <c r="AI9" s="34">
        <f>PXIL!J9</f>
        <v>0</v>
      </c>
      <c r="AJ9" s="34">
        <f>PXIL!P9</f>
        <v>0</v>
      </c>
      <c r="AK9" s="34">
        <f>RTM_IEX!J9</f>
        <v>38.6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8.0912009999999999</v>
      </c>
      <c r="E10">
        <f>GT_NG!T10</f>
        <v>10.083997620464009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53.949999999999989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810.74977483358566</v>
      </c>
      <c r="P10" s="36">
        <v>75.197129003932361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415.38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-288</v>
      </c>
      <c r="AA10" s="75">
        <f>STOA!J10</f>
        <v>10.96</v>
      </c>
      <c r="AB10" s="75">
        <f>-STOA!P10</f>
        <v>0</v>
      </c>
      <c r="AC10">
        <f t="shared" si="0"/>
        <v>14.617132852108584</v>
      </c>
      <c r="AD10">
        <f t="shared" si="1"/>
        <v>1147.0780370693833</v>
      </c>
      <c r="AE10">
        <f>'IDT-1'!F10</f>
        <v>0</v>
      </c>
      <c r="AF10" s="24"/>
      <c r="AG10">
        <f t="shared" si="2"/>
        <v>1147.0780370693833</v>
      </c>
      <c r="AI10" s="34">
        <f>PXIL!J10</f>
        <v>0</v>
      </c>
      <c r="AJ10" s="34">
        <f>PXIL!P10</f>
        <v>0</v>
      </c>
      <c r="AK10" s="34">
        <f>RTM_IEX!J10</f>
        <v>38.590000000000003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8.0912009999999999</v>
      </c>
      <c r="E11">
        <f>GT_NG!T11</f>
        <v>10.083997620464009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57.717837635335094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839.48371087252428</v>
      </c>
      <c r="P11" s="36">
        <v>75.197129003932361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414.53999999999996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-349</v>
      </c>
      <c r="AA11" s="75">
        <f>STOA!J11</f>
        <v>10.86</v>
      </c>
      <c r="AB11" s="75">
        <f>-STOA!P11</f>
        <v>0</v>
      </c>
      <c r="AC11">
        <f t="shared" si="0"/>
        <v>15.479968372190713</v>
      </c>
      <c r="AD11">
        <f t="shared" si="1"/>
        <v>1126.4169752235746</v>
      </c>
      <c r="AE11">
        <f>'IDT-1'!F11</f>
        <v>0</v>
      </c>
      <c r="AF11" s="24"/>
      <c r="AG11">
        <f t="shared" si="2"/>
        <v>1126.4169752235746</v>
      </c>
      <c r="AI11" s="34">
        <f>PXIL!J11</f>
        <v>0</v>
      </c>
      <c r="AJ11" s="34">
        <f>PXIL!P11</f>
        <v>0</v>
      </c>
      <c r="AK11" s="34">
        <f>RTM_IEX!J11</f>
        <v>48.23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8.0912009999999999</v>
      </c>
      <c r="E12">
        <f>GT_NG!T12</f>
        <v>10.083997620464009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57.717837635335094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839.48371087252428</v>
      </c>
      <c r="P12" s="36">
        <v>75.197129003932361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414.71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-361</v>
      </c>
      <c r="AA12" s="75">
        <f>STOA!J12</f>
        <v>10.86</v>
      </c>
      <c r="AB12" s="75">
        <f>-STOA!P12</f>
        <v>0</v>
      </c>
      <c r="AC12">
        <f t="shared" si="0"/>
        <v>15.583050264889382</v>
      </c>
      <c r="AD12">
        <f t="shared" si="1"/>
        <v>1114.4838933308761</v>
      </c>
      <c r="AE12">
        <f>'IDT-1'!F12</f>
        <v>0</v>
      </c>
      <c r="AF12" s="24"/>
      <c r="AG12">
        <f t="shared" si="2"/>
        <v>1114.4838933308761</v>
      </c>
      <c r="AI12" s="34">
        <f>PXIL!J12</f>
        <v>0</v>
      </c>
      <c r="AJ12" s="34">
        <f>PXIL!P12</f>
        <v>0</v>
      </c>
      <c r="AK12" s="34">
        <f>RTM_IEX!J12</f>
        <v>48.23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8.0912009999999999</v>
      </c>
      <c r="E13">
        <f>GT_NG!T13</f>
        <v>10.083997620464009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57.717837635335094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725.61626194398104</v>
      </c>
      <c r="P13" s="36">
        <v>48.227947310180447</v>
      </c>
      <c r="Q13" s="36">
        <v>16.449999999999996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352.46000000000004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-84.15</v>
      </c>
      <c r="AA13" s="75">
        <f>STOA!J13</f>
        <v>10.86</v>
      </c>
      <c r="AB13" s="75">
        <f>-STOA!P13</f>
        <v>0</v>
      </c>
      <c r="AC13">
        <f t="shared" si="0"/>
        <v>11.294843516579755</v>
      </c>
      <c r="AD13">
        <f t="shared" si="1"/>
        <v>1104.0624019933807</v>
      </c>
      <c r="AE13">
        <f>'IDT-1'!F13</f>
        <v>0</v>
      </c>
      <c r="AF13" s="24"/>
      <c r="AG13">
        <f t="shared" si="2"/>
        <v>1104.0624019933807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8.0912009999999999</v>
      </c>
      <c r="E14">
        <f>GT_NG!T14</f>
        <v>10.083997620464009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57.717837635335094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694.7434958418537</v>
      </c>
      <c r="P14" s="36">
        <v>48.227947310180447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324.26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-65</v>
      </c>
      <c r="AA14" s="75">
        <f>STOA!J14</f>
        <v>10.86</v>
      </c>
      <c r="AB14" s="75">
        <f>-STOA!P14</f>
        <v>0</v>
      </c>
      <c r="AC14">
        <f t="shared" si="0"/>
        <v>10.308942879143588</v>
      </c>
      <c r="AD14">
        <f t="shared" si="1"/>
        <v>1086.3955365286895</v>
      </c>
      <c r="AE14">
        <f>'IDT-1'!F14</f>
        <v>0</v>
      </c>
      <c r="AF14" s="24"/>
      <c r="AG14">
        <f t="shared" si="2"/>
        <v>1086.3955365286895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8.0912009999999999</v>
      </c>
      <c r="E15">
        <f>GT_NG!T15</f>
        <v>10.083997620464009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57.717837635335094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704.57053885516893</v>
      </c>
      <c r="P15" s="36">
        <v>50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370.82999999999993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-115.1</v>
      </c>
      <c r="AA15" s="75">
        <f>STOA!J15</f>
        <v>10.78</v>
      </c>
      <c r="AB15" s="75">
        <f>-STOA!P15</f>
        <v>0</v>
      </c>
      <c r="AC15">
        <f t="shared" si="0"/>
        <v>11.390719439564641</v>
      </c>
      <c r="AD15">
        <f t="shared" si="1"/>
        <v>1073.3028556714032</v>
      </c>
      <c r="AE15">
        <f>'IDT-1'!F15</f>
        <v>0</v>
      </c>
      <c r="AF15" s="24"/>
      <c r="AG15">
        <f t="shared" si="2"/>
        <v>1073.3028556714032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8.0912009999999999</v>
      </c>
      <c r="E16">
        <f>GT_NG!T16</f>
        <v>10.083997620464009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57.717837635335094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704.57053885516893</v>
      </c>
      <c r="P16" s="36">
        <v>19.29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370.49999999999994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-103</v>
      </c>
      <c r="AA16" s="75">
        <f>STOA!J16</f>
        <v>10.78</v>
      </c>
      <c r="AB16" s="75">
        <f>-STOA!P16</f>
        <v>0</v>
      </c>
      <c r="AC16">
        <f t="shared" si="0"/>
        <v>10.942770853844593</v>
      </c>
      <c r="AD16">
        <f t="shared" si="1"/>
        <v>1064.8108042571232</v>
      </c>
      <c r="AE16">
        <f>'IDT-1'!F16</f>
        <v>0</v>
      </c>
      <c r="AF16" s="24"/>
      <c r="AG16">
        <f t="shared" si="2"/>
        <v>1064.8108042571232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8.0912009999999999</v>
      </c>
      <c r="E17">
        <f>GT_NG!T17</f>
        <v>10.083997620464009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57.717837635335094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704.57053885516893</v>
      </c>
      <c r="P17" s="36">
        <v>19.29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374.15999999999991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-115</v>
      </c>
      <c r="AA17" s="75">
        <f>STOA!J17</f>
        <v>10.78</v>
      </c>
      <c r="AB17" s="75">
        <f>-STOA!P17</f>
        <v>0</v>
      </c>
      <c r="AC17">
        <f t="shared" si="0"/>
        <v>11.075168746543264</v>
      </c>
      <c r="AD17">
        <f t="shared" si="1"/>
        <v>1056.3384063644246</v>
      </c>
      <c r="AE17">
        <f>'IDT-1'!F17</f>
        <v>0</v>
      </c>
      <c r="AF17" s="24"/>
      <c r="AG17">
        <f t="shared" si="2"/>
        <v>1056.3384063644246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8.0912009999999999</v>
      </c>
      <c r="E18">
        <f>GT_NG!T18</f>
        <v>10.083997620464009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57.717837635335094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704.56294415765137</v>
      </c>
      <c r="P18" s="36">
        <v>19.29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373.82999999999993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-129</v>
      </c>
      <c r="AA18" s="75">
        <f>STOA!J18</f>
        <v>10.78</v>
      </c>
      <c r="AB18" s="75">
        <f>-STOA!P18</f>
        <v>0</v>
      </c>
      <c r="AC18">
        <f t="shared" si="0"/>
        <v>11.190929159232562</v>
      </c>
      <c r="AD18">
        <f t="shared" si="1"/>
        <v>1041.8850512542176</v>
      </c>
      <c r="AE18">
        <f>'IDT-1'!F18</f>
        <v>0</v>
      </c>
      <c r="AF18" s="24"/>
      <c r="AG18">
        <f t="shared" si="2"/>
        <v>1041.8850512542176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8.0912009999999999</v>
      </c>
      <c r="E19">
        <f>GT_NG!T19</f>
        <v>10.083997620464009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57.717837635335094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705.82422208974367</v>
      </c>
      <c r="P19" s="36">
        <v>19.29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368.99999999999994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-145</v>
      </c>
      <c r="AA19" s="75">
        <f>STOA!J19</f>
        <v>10.68</v>
      </c>
      <c r="AB19" s="75">
        <f>-STOA!P19</f>
        <v>0</v>
      </c>
      <c r="AC19">
        <f t="shared" si="0"/>
        <v>11.210938840211472</v>
      </c>
      <c r="AD19">
        <f t="shared" si="1"/>
        <v>1032.1963195053313</v>
      </c>
      <c r="AE19">
        <f>'IDT-1'!F19</f>
        <v>0</v>
      </c>
      <c r="AF19" s="24"/>
      <c r="AG19">
        <f t="shared" si="2"/>
        <v>1032.1963195053313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8.0912009999999999</v>
      </c>
      <c r="E20">
        <f>GT_NG!T20</f>
        <v>10.083997620464009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57.717837635335094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711.57004265054195</v>
      </c>
      <c r="P20" s="36">
        <v>19.29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368.66999999999996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-162</v>
      </c>
      <c r="AA20" s="75">
        <f>STOA!J20</f>
        <v>10.68</v>
      </c>
      <c r="AB20" s="75">
        <f>-STOA!P20</f>
        <v>0</v>
      </c>
      <c r="AC20">
        <f t="shared" si="0"/>
        <v>11.400441414245295</v>
      </c>
      <c r="AD20">
        <f t="shared" si="1"/>
        <v>1020.4226374920959</v>
      </c>
      <c r="AE20">
        <f>'IDT-1'!F20</f>
        <v>0</v>
      </c>
      <c r="AF20" s="24"/>
      <c r="AG20">
        <f t="shared" si="2"/>
        <v>1020.4226374920959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8.0912009999999999</v>
      </c>
      <c r="E21">
        <f>GT_NG!T21</f>
        <v>10.083997620464009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57.717837635335094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711.57004265054195</v>
      </c>
      <c r="P21" s="36">
        <v>19.29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368.49999999999994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-171</v>
      </c>
      <c r="AA21" s="75">
        <f>STOA!J21</f>
        <v>10.68</v>
      </c>
      <c r="AB21" s="75">
        <f>-STOA!P21</f>
        <v>0</v>
      </c>
      <c r="AC21">
        <f t="shared" si="0"/>
        <v>11.475253833769296</v>
      </c>
      <c r="AD21">
        <f t="shared" si="1"/>
        <v>1011.1778250725716</v>
      </c>
      <c r="AE21">
        <f>'IDT-1'!F21</f>
        <v>0</v>
      </c>
      <c r="AF21" s="24"/>
      <c r="AG21">
        <f t="shared" si="2"/>
        <v>1011.1778250725716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8.0912009999999999</v>
      </c>
      <c r="E22">
        <f>GT_NG!T22</f>
        <v>10.083997620464009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57.717837635335094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711.57004265054195</v>
      </c>
      <c r="P22" s="36">
        <v>19.29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368.32999999999993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-176</v>
      </c>
      <c r="AA22" s="75">
        <f>STOA!J22</f>
        <v>10.68</v>
      </c>
      <c r="AB22" s="75">
        <f>-STOA!P22</f>
        <v>0</v>
      </c>
      <c r="AC22">
        <f t="shared" si="0"/>
        <v>11.51618162239374</v>
      </c>
      <c r="AD22">
        <f t="shared" si="1"/>
        <v>1005.9668972839471</v>
      </c>
      <c r="AE22">
        <f>'IDT-1'!F22</f>
        <v>0</v>
      </c>
      <c r="AF22" s="24"/>
      <c r="AG22">
        <f t="shared" si="2"/>
        <v>1005.9668972839471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8.0912009999999999</v>
      </c>
      <c r="E23">
        <f>GT_NG!T23</f>
        <v>10.083997620464009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57.717837635335094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711.52887489099953</v>
      </c>
      <c r="P23" s="36">
        <v>72.336268056128773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368.09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-176</v>
      </c>
      <c r="AA23" s="75">
        <f>STOA!J23</f>
        <v>10.59</v>
      </c>
      <c r="AB23" s="75">
        <f>-STOA!P23</f>
        <v>0</v>
      </c>
      <c r="AC23">
        <f t="shared" si="0"/>
        <v>12.212787196631737</v>
      </c>
      <c r="AD23">
        <f t="shared" si="1"/>
        <v>1027.9453920062956</v>
      </c>
      <c r="AE23">
        <f>'IDT-1'!F23</f>
        <v>0</v>
      </c>
      <c r="AF23" s="24"/>
      <c r="AG23">
        <f t="shared" si="2"/>
        <v>1027.9453920062956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8.0912009999999999</v>
      </c>
      <c r="E24">
        <f>GT_NG!T24</f>
        <v>10.083997620464009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55.327892752408879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761.6961358431729</v>
      </c>
      <c r="P24" s="36">
        <v>48.23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326.52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-176</v>
      </c>
      <c r="AA24" s="75">
        <f>STOA!J24</f>
        <v>10.59</v>
      </c>
      <c r="AB24" s="75">
        <f>-STOA!P24</f>
        <v>0</v>
      </c>
      <c r="AC24">
        <f t="shared" si="0"/>
        <v>11.97772442269304</v>
      </c>
      <c r="AD24">
        <f t="shared" si="1"/>
        <v>1020.2815027933526</v>
      </c>
      <c r="AE24">
        <f>'IDT-1'!F24</f>
        <v>0</v>
      </c>
      <c r="AF24" s="24"/>
      <c r="AG24">
        <f t="shared" si="2"/>
        <v>1020.2815027933526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8.0912009999999999</v>
      </c>
      <c r="E25">
        <f>GT_NG!T25</f>
        <v>10.083997620464009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55.327892752408879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847.37983229681254</v>
      </c>
      <c r="P25" s="36">
        <v>48.23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375.77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-315.13</v>
      </c>
      <c r="AA25" s="75">
        <f>STOA!J25</f>
        <v>10.59</v>
      </c>
      <c r="AB25" s="75">
        <f>-STOA!P25</f>
        <v>0</v>
      </c>
      <c r="AC25">
        <f t="shared" si="0"/>
        <v>14.459182801665211</v>
      </c>
      <c r="AD25">
        <f t="shared" si="1"/>
        <v>993.60374086802005</v>
      </c>
      <c r="AE25">
        <f>'IDT-1'!F25</f>
        <v>0</v>
      </c>
      <c r="AF25" s="24"/>
      <c r="AG25">
        <f t="shared" si="2"/>
        <v>993.60374086802005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8.0912009999999999</v>
      </c>
      <c r="E26">
        <f>GT_NG!T26</f>
        <v>10.083997620464009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69.607478446714481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961.61517402118261</v>
      </c>
      <c r="P26" s="36">
        <v>75.196267990074446</v>
      </c>
      <c r="Q26" s="36">
        <v>26.69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384.836522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-498</v>
      </c>
      <c r="AA26" s="75">
        <f>STOA!J26</f>
        <v>10.59</v>
      </c>
      <c r="AB26" s="75">
        <f>-STOA!P26</f>
        <v>0</v>
      </c>
      <c r="AC26">
        <f t="shared" si="0"/>
        <v>17.211005932053613</v>
      </c>
      <c r="AD26">
        <f t="shared" si="1"/>
        <v>1031.4996351463819</v>
      </c>
      <c r="AE26">
        <f>'IDT-1'!F26</f>
        <v>0</v>
      </c>
      <c r="AF26" s="24"/>
      <c r="AG26">
        <f t="shared" si="2"/>
        <v>1031.4996351463819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8.0912009999999999</v>
      </c>
      <c r="E27">
        <f>GT_NG!T27</f>
        <v>10.083997620464009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69.607478446714481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974.39716250101787</v>
      </c>
      <c r="P27" s="36">
        <v>75.196267990074446</v>
      </c>
      <c r="Q27" s="36">
        <v>26.69</v>
      </c>
      <c r="R27" s="38">
        <v>1.89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395.80551000000003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-490</v>
      </c>
      <c r="AA27" s="75">
        <f>STOA!J27</f>
        <v>10.5</v>
      </c>
      <c r="AB27" s="75">
        <f>-STOA!P27</f>
        <v>0</v>
      </c>
      <c r="AC27">
        <f t="shared" si="0"/>
        <v>17.442576449934005</v>
      </c>
      <c r="AD27">
        <f t="shared" si="1"/>
        <v>1054.8190411083367</v>
      </c>
      <c r="AE27">
        <f>'IDT-1'!F27</f>
        <v>0</v>
      </c>
      <c r="AF27" s="24"/>
      <c r="AG27">
        <f t="shared" si="2"/>
        <v>1054.8190411083367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8.0912009999999999</v>
      </c>
      <c r="E28">
        <f>GT_NG!T28</f>
        <v>10.083997620464009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69.607478446714481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972.31441385652772</v>
      </c>
      <c r="P28" s="36">
        <v>75.196267990074446</v>
      </c>
      <c r="Q28" s="36">
        <v>26.69</v>
      </c>
      <c r="R28" s="38">
        <v>4.33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423.630246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-480</v>
      </c>
      <c r="AA28" s="75">
        <f>STOA!J28</f>
        <v>10.5</v>
      </c>
      <c r="AB28" s="75">
        <f>-STOA!P28</f>
        <v>0</v>
      </c>
      <c r="AC28">
        <f t="shared" si="0"/>
        <v>17.764352720969178</v>
      </c>
      <c r="AD28">
        <f t="shared" si="1"/>
        <v>1072.7192521928114</v>
      </c>
      <c r="AE28">
        <f>'IDT-1'!F28</f>
        <v>0</v>
      </c>
      <c r="AF28" s="24"/>
      <c r="AG28">
        <f t="shared" si="2"/>
        <v>1072.7192521928114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8.0912009999999999</v>
      </c>
      <c r="E29">
        <f>GT_NG!T29</f>
        <v>10.083997620464009</v>
      </c>
      <c r="F29">
        <f>GT_Spot!T29</f>
        <v>0</v>
      </c>
      <c r="G29">
        <f>PPCL_NG!T29</f>
        <v>1</v>
      </c>
      <c r="H29">
        <f>PPCL_Spot!T29</f>
        <v>0</v>
      </c>
      <c r="I29">
        <f>Bawana_NG!T29</f>
        <v>69.607478446714481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980.4867084082457</v>
      </c>
      <c r="P29" s="36">
        <v>75.196267990074446</v>
      </c>
      <c r="Q29" s="36">
        <v>26.69</v>
      </c>
      <c r="R29" s="38">
        <v>9.67</v>
      </c>
      <c r="S29" s="38">
        <v>0</v>
      </c>
      <c r="T29" s="37">
        <f>SUMPRODUCT(LTA!J29:AN29,LTA!J$101:AN$101,LTA!J$105:AN$105)</f>
        <v>0.28999999999999998</v>
      </c>
      <c r="U29" s="37">
        <f>SUMPRODUCT(LTA!J29:AN29,LTA!J$102:AN$102,LTA!J$105:AN$105)</f>
        <v>428.65176200000002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-493</v>
      </c>
      <c r="AA29" s="75">
        <f>STOA!J29</f>
        <v>10.5</v>
      </c>
      <c r="AB29" s="75">
        <f>-STOA!P29</f>
        <v>0</v>
      </c>
      <c r="AC29">
        <f t="shared" si="0"/>
        <v>18.083017568651616</v>
      </c>
      <c r="AD29">
        <f t="shared" si="1"/>
        <v>1074.184397896847</v>
      </c>
      <c r="AE29">
        <f>'IDT-1'!F29</f>
        <v>0</v>
      </c>
      <c r="AF29" s="24"/>
      <c r="AG29">
        <f t="shared" si="2"/>
        <v>1074.184397896847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8.0912009999999999</v>
      </c>
      <c r="E30">
        <f>GT_NG!T30</f>
        <v>10.083997620464009</v>
      </c>
      <c r="F30">
        <f>GT_Spot!T30</f>
        <v>0</v>
      </c>
      <c r="G30">
        <f>PPCL_NG!T30</f>
        <v>4</v>
      </c>
      <c r="H30">
        <f>PPCL_Spot!T30</f>
        <v>0</v>
      </c>
      <c r="I30">
        <f>Bawana_NG!T30</f>
        <v>55.327892752408879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871.50303899318419</v>
      </c>
      <c r="P30" s="36">
        <v>48.23</v>
      </c>
      <c r="Q30" s="36">
        <v>7.72</v>
      </c>
      <c r="R30" s="38">
        <v>15.322297195981408</v>
      </c>
      <c r="S30" s="38">
        <v>0</v>
      </c>
      <c r="T30" s="37">
        <f>SUMPRODUCT(LTA!J30:AN30,LTA!J$101:AN$101,LTA!J$105:AN$105)</f>
        <v>0.76</v>
      </c>
      <c r="U30" s="37">
        <f>SUMPRODUCT(LTA!J30:AN30,LTA!J$102:AN$102,LTA!J$105:AN$105)</f>
        <v>371.98051200000003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-179</v>
      </c>
      <c r="AA30" s="75">
        <f>STOA!J30</f>
        <v>10.5</v>
      </c>
      <c r="AB30" s="75">
        <f>-STOA!P30</f>
        <v>0</v>
      </c>
      <c r="AC30">
        <f t="shared" si="0"/>
        <v>14.407146829311843</v>
      </c>
      <c r="AD30">
        <f t="shared" si="1"/>
        <v>1080.1117927327266</v>
      </c>
      <c r="AE30">
        <f>'IDT-1'!F30</f>
        <v>0</v>
      </c>
      <c r="AF30" s="24"/>
      <c r="AG30">
        <f t="shared" si="2"/>
        <v>1080.1117927327266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8.0912009999999999</v>
      </c>
      <c r="E31">
        <f>GT_NG!T31</f>
        <v>10.083997620464009</v>
      </c>
      <c r="F31">
        <f>GT_Spot!T31</f>
        <v>0</v>
      </c>
      <c r="G31">
        <f>PPCL_NG!T31</f>
        <v>4</v>
      </c>
      <c r="H31">
        <f>PPCL_Spot!T31</f>
        <v>0</v>
      </c>
      <c r="I31">
        <f>Bawana_NG!T31</f>
        <v>55.327892752408879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829.28304969921464</v>
      </c>
      <c r="P31" s="36">
        <v>19.29</v>
      </c>
      <c r="Q31" s="36">
        <v>7.72</v>
      </c>
      <c r="R31" s="38">
        <v>19.2</v>
      </c>
      <c r="S31" s="38">
        <v>0</v>
      </c>
      <c r="T31" s="37">
        <f>SUMPRODUCT(LTA!J31:AN31,LTA!J$101:AN$101,LTA!J$105:AN$105)</f>
        <v>3.34</v>
      </c>
      <c r="U31" s="37">
        <f>SUMPRODUCT(LTA!J31:AN31,LTA!J$102:AN$102,LTA!J$105:AN$105)</f>
        <v>390.005402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-199</v>
      </c>
      <c r="AA31" s="75">
        <f>STOA!J31</f>
        <v>10.41</v>
      </c>
      <c r="AB31" s="75">
        <f>-STOA!P31</f>
        <v>0</v>
      </c>
      <c r="AC31">
        <f t="shared" si="0"/>
        <v>13.71781017842514</v>
      </c>
      <c r="AD31">
        <f t="shared" si="1"/>
        <v>1069.0337328936623</v>
      </c>
      <c r="AE31">
        <f>'IDT-1'!F31</f>
        <v>0</v>
      </c>
      <c r="AF31" s="24"/>
      <c r="AG31">
        <f t="shared" si="2"/>
        <v>1069.0337328936623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8.0912009999999999</v>
      </c>
      <c r="E32">
        <f>GT_NG!T32</f>
        <v>10.083997620464009</v>
      </c>
      <c r="F32">
        <f>GT_Spot!T32</f>
        <v>0</v>
      </c>
      <c r="G32">
        <f>PPCL_NG!T32</f>
        <v>4</v>
      </c>
      <c r="H32">
        <f>PPCL_Spot!T32</f>
        <v>0</v>
      </c>
      <c r="I32">
        <f>Bawana_NG!T32</f>
        <v>55.327892752408879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763.55076533258716</v>
      </c>
      <c r="P32" s="36">
        <v>72.336268056128773</v>
      </c>
      <c r="Q32" s="36">
        <v>7.72</v>
      </c>
      <c r="R32" s="38">
        <v>19.199999999999996</v>
      </c>
      <c r="S32" s="38">
        <v>0</v>
      </c>
      <c r="T32" s="37">
        <f>SUMPRODUCT(LTA!J32:AN32,LTA!J$101:AN$101,LTA!J$105:AN$105)</f>
        <v>8.15</v>
      </c>
      <c r="U32" s="37">
        <f>SUMPRODUCT(LTA!J32:AN32,LTA!J$102:AN$102,LTA!J$105:AN$105)</f>
        <v>411.93726799999996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-224</v>
      </c>
      <c r="AA32" s="75">
        <f>STOA!J32</f>
        <v>10.41</v>
      </c>
      <c r="AB32" s="75">
        <f>-STOA!P32</f>
        <v>0</v>
      </c>
      <c r="AC32">
        <f t="shared" si="0"/>
        <v>14.04765825893918</v>
      </c>
      <c r="AD32">
        <f t="shared" si="1"/>
        <v>1057.7597345026497</v>
      </c>
      <c r="AE32">
        <f>'IDT-1'!F32</f>
        <v>0</v>
      </c>
      <c r="AF32" s="24"/>
      <c r="AG32">
        <f t="shared" si="2"/>
        <v>1057.7597345026497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8.0912009999999999</v>
      </c>
      <c r="E33">
        <f>GT_NG!T33</f>
        <v>10.083997620464009</v>
      </c>
      <c r="F33">
        <f>GT_Spot!T33</f>
        <v>0</v>
      </c>
      <c r="G33">
        <f>PPCL_NG!T33</f>
        <v>4</v>
      </c>
      <c r="H33">
        <f>PPCL_Spot!T33</f>
        <v>0</v>
      </c>
      <c r="I33">
        <f>Bawana_NG!T33</f>
        <v>55.327892752408879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725.43837152339165</v>
      </c>
      <c r="P33" s="36">
        <v>75.196267990074446</v>
      </c>
      <c r="Q33" s="36">
        <v>26.69</v>
      </c>
      <c r="R33" s="38">
        <v>20.2</v>
      </c>
      <c r="S33" s="38">
        <v>0</v>
      </c>
      <c r="T33" s="37">
        <f>SUMPRODUCT(LTA!J33:AN33,LTA!J$101:AN$101,LTA!J$105:AN$105)</f>
        <v>19.309999999999999</v>
      </c>
      <c r="U33" s="37">
        <f>SUMPRODUCT(LTA!J33:AN33,LTA!J$102:AN$102,LTA!J$105:AN$105)</f>
        <v>428.784108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-249</v>
      </c>
      <c r="AA33" s="75">
        <f>STOA!J33</f>
        <v>10.41</v>
      </c>
      <c r="AB33" s="75">
        <f>-STOA!P33</f>
        <v>0</v>
      </c>
      <c r="AC33">
        <f t="shared" si="0"/>
        <v>14.239255183635969</v>
      </c>
      <c r="AD33">
        <f t="shared" si="1"/>
        <v>1060.292583702703</v>
      </c>
      <c r="AE33">
        <f>'IDT-1'!F33</f>
        <v>0</v>
      </c>
      <c r="AF33" s="24"/>
      <c r="AG33">
        <f t="shared" si="2"/>
        <v>1060.292583702703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8.0912009999999999</v>
      </c>
      <c r="E34">
        <f>GT_NG!T34</f>
        <v>10.083997620464009</v>
      </c>
      <c r="F34">
        <f>GT_Spot!T34</f>
        <v>0</v>
      </c>
      <c r="G34">
        <f>PPCL_NG!T34</f>
        <v>4</v>
      </c>
      <c r="H34">
        <f>PPCL_Spot!T34</f>
        <v>0</v>
      </c>
      <c r="I34">
        <f>Bawana_NG!T34</f>
        <v>55.327892752408879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727.64901043666919</v>
      </c>
      <c r="P34" s="36">
        <v>75.196267990074446</v>
      </c>
      <c r="Q34" s="36">
        <v>26.69</v>
      </c>
      <c r="R34" s="38">
        <v>20.2</v>
      </c>
      <c r="S34" s="38">
        <v>0</v>
      </c>
      <c r="T34" s="37">
        <f>SUMPRODUCT(LTA!J34:AN34,LTA!J$101:AN$101,LTA!J$105:AN$105)</f>
        <v>27.3</v>
      </c>
      <c r="U34" s="37">
        <f>SUMPRODUCT(LTA!J34:AN34,LTA!J$102:AN$102,LTA!J$105:AN$105)</f>
        <v>438.46449799999999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-269</v>
      </c>
      <c r="AA34" s="75">
        <f>STOA!J34</f>
        <v>10.41</v>
      </c>
      <c r="AB34" s="75">
        <f>-STOA!P34</f>
        <v>0</v>
      </c>
      <c r="AC34">
        <f t="shared" si="0"/>
        <v>14.575678981005282</v>
      </c>
      <c r="AD34">
        <f t="shared" si="1"/>
        <v>1059.8371888186114</v>
      </c>
      <c r="AE34">
        <f>'IDT-1'!F34</f>
        <v>0</v>
      </c>
      <c r="AF34" s="24"/>
      <c r="AG34">
        <f t="shared" si="2"/>
        <v>1059.8371888186114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8.0912009999999999</v>
      </c>
      <c r="E35">
        <f>GT_NG!T35</f>
        <v>10.083997620464009</v>
      </c>
      <c r="F35">
        <f>GT_Spot!T35</f>
        <v>0</v>
      </c>
      <c r="G35">
        <f>PPCL_NG!T35</f>
        <v>4</v>
      </c>
      <c r="H35">
        <f>PPCL_Spot!T35</f>
        <v>0</v>
      </c>
      <c r="I35">
        <f>Bawana_NG!T35</f>
        <v>57.717837635335094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708.92523398875232</v>
      </c>
      <c r="P35" s="36">
        <v>75.196267990074446</v>
      </c>
      <c r="Q35" s="36">
        <v>26.69</v>
      </c>
      <c r="R35" s="38">
        <v>20.2</v>
      </c>
      <c r="S35" s="38">
        <v>0</v>
      </c>
      <c r="T35" s="37">
        <f>SUMPRODUCT(LTA!J35:AN35,LTA!J$101:AN$101,LTA!J$105:AN$105)</f>
        <v>41.62</v>
      </c>
      <c r="U35" s="37">
        <f>SUMPRODUCT(LTA!J35:AN35,LTA!J$102:AN$102,LTA!J$105:AN$105)</f>
        <v>435.05985199999998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-283</v>
      </c>
      <c r="AA35" s="75">
        <f>STOA!J35</f>
        <v>10.31</v>
      </c>
      <c r="AB35" s="75">
        <f>-STOA!P35</f>
        <v>0</v>
      </c>
      <c r="AC35">
        <f t="shared" si="0"/>
        <v>14.605564188983362</v>
      </c>
      <c r="AD35">
        <f t="shared" si="1"/>
        <v>1045.2888260456425</v>
      </c>
      <c r="AE35">
        <f>'IDT-1'!F35</f>
        <v>0</v>
      </c>
      <c r="AF35" s="24"/>
      <c r="AG35">
        <f t="shared" si="2"/>
        <v>1045.2888260456425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8.0912009999999999</v>
      </c>
      <c r="E36">
        <f>GT_NG!T36</f>
        <v>10.083997620464009</v>
      </c>
      <c r="F36">
        <f>GT_Spot!T36</f>
        <v>0</v>
      </c>
      <c r="G36">
        <f>PPCL_NG!T36</f>
        <v>4</v>
      </c>
      <c r="H36">
        <f>PPCL_Spot!T36</f>
        <v>0</v>
      </c>
      <c r="I36">
        <f>Bawana_NG!T36</f>
        <v>57.717837635335094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698.61206790809013</v>
      </c>
      <c r="P36" s="36">
        <v>75.196267990074446</v>
      </c>
      <c r="Q36" s="36">
        <v>26.69</v>
      </c>
      <c r="R36" s="38">
        <v>22.2</v>
      </c>
      <c r="S36" s="38">
        <v>0</v>
      </c>
      <c r="T36" s="37">
        <f>SUMPRODUCT(LTA!J36:AN36,LTA!J$101:AN$101,LTA!J$105:AN$105)</f>
        <v>49.85</v>
      </c>
      <c r="U36" s="37">
        <f>SUMPRODUCT(LTA!J36:AN36,LTA!J$102:AN$102,LTA!J$105:AN$105)</f>
        <v>437.46320399999991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-291</v>
      </c>
      <c r="AA36" s="75">
        <f>STOA!J36</f>
        <v>10.31</v>
      </c>
      <c r="AB36" s="75">
        <f>-STOA!P36</f>
        <v>0</v>
      </c>
      <c r="AC36">
        <f t="shared" si="0"/>
        <v>14.481044069382685</v>
      </c>
      <c r="AD36">
        <f t="shared" si="1"/>
        <v>1064.7335320845809</v>
      </c>
      <c r="AE36">
        <f>'IDT-1'!F36</f>
        <v>0</v>
      </c>
      <c r="AF36" s="24"/>
      <c r="AG36">
        <f t="shared" si="2"/>
        <v>1064.7335320845809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8.0912009999999999</v>
      </c>
      <c r="E37">
        <f>GT_NG!T37</f>
        <v>10.083997620464009</v>
      </c>
      <c r="F37">
        <f>GT_Spot!T37</f>
        <v>0</v>
      </c>
      <c r="G37">
        <f>PPCL_NG!T37</f>
        <v>4</v>
      </c>
      <c r="H37">
        <f>PPCL_Spot!T37</f>
        <v>0</v>
      </c>
      <c r="I37">
        <f>Bawana_NG!T37</f>
        <v>57.717837635335094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671.68644186303425</v>
      </c>
      <c r="P37" s="36">
        <v>50</v>
      </c>
      <c r="Q37" s="36">
        <v>7.72</v>
      </c>
      <c r="R37" s="38">
        <v>22.2</v>
      </c>
      <c r="S37" s="38">
        <v>0</v>
      </c>
      <c r="T37" s="37">
        <f>SUMPRODUCT(LTA!J37:AN37,LTA!J$101:AN$101,LTA!J$105:AN$105)</f>
        <v>58.1</v>
      </c>
      <c r="U37" s="37">
        <f>SUMPRODUCT(LTA!J37:AN37,LTA!J$102:AN$102,LTA!J$105:AN$105)</f>
        <v>402.36707200000001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-48</v>
      </c>
      <c r="AA37" s="75">
        <f>STOA!J37</f>
        <v>10.31</v>
      </c>
      <c r="AB37" s="75">
        <f>-STOA!P37</f>
        <v>0</v>
      </c>
      <c r="AC37">
        <f t="shared" si="0"/>
        <v>12.785835405024017</v>
      </c>
      <c r="AD37">
        <f t="shared" si="1"/>
        <v>1071.4907147138092</v>
      </c>
      <c r="AE37">
        <f>'IDT-1'!F37</f>
        <v>0</v>
      </c>
      <c r="AF37" s="24"/>
      <c r="AG37">
        <f t="shared" si="2"/>
        <v>1071.4907147138092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-170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8.0912009999999999</v>
      </c>
      <c r="E38">
        <f>GT_NG!T38</f>
        <v>10.083997620464009</v>
      </c>
      <c r="F38">
        <f>GT_Spot!T38</f>
        <v>0</v>
      </c>
      <c r="G38">
        <f>PPCL_NG!T38</f>
        <v>4</v>
      </c>
      <c r="H38">
        <f>PPCL_Spot!T38</f>
        <v>0</v>
      </c>
      <c r="I38">
        <f>Bawana_NG!T38</f>
        <v>57.717837635335094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669.9797686330611</v>
      </c>
      <c r="P38" s="36">
        <v>19.291723860589808</v>
      </c>
      <c r="Q38" s="36">
        <v>7.72</v>
      </c>
      <c r="R38" s="38">
        <v>22.2</v>
      </c>
      <c r="S38" s="38">
        <v>0</v>
      </c>
      <c r="T38" s="37">
        <f>SUMPRODUCT(LTA!J38:AN38,LTA!J$101:AN$101,LTA!J$105:AN$105)</f>
        <v>66.27</v>
      </c>
      <c r="U38" s="37">
        <f>SUMPRODUCT(LTA!J38:AN38,LTA!J$102:AN$102,LTA!J$105:AN$105)</f>
        <v>371.73610000000002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-51</v>
      </c>
      <c r="AA38" s="75">
        <f>STOA!J38</f>
        <v>10.31</v>
      </c>
      <c r="AB38" s="75">
        <f>-STOA!P38</f>
        <v>0</v>
      </c>
      <c r="AC38">
        <f t="shared" si="0"/>
        <v>11.799665886578074</v>
      </c>
      <c r="AD38">
        <f t="shared" si="1"/>
        <v>1079.6009628628719</v>
      </c>
      <c r="AE38">
        <f>'IDT-1'!F38</f>
        <v>0</v>
      </c>
      <c r="AF38" s="24"/>
      <c r="AG38">
        <f t="shared" si="2"/>
        <v>1079.6009628628719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8.0129669999999997</v>
      </c>
      <c r="E39">
        <f>GT_NG!T39</f>
        <v>9.9910177805027569</v>
      </c>
      <c r="F39">
        <f>GT_Spot!T39</f>
        <v>0</v>
      </c>
      <c r="G39">
        <f>PPCL_NG!T39</f>
        <v>8</v>
      </c>
      <c r="H39">
        <f>PPCL_Spot!T39</f>
        <v>0</v>
      </c>
      <c r="I39">
        <f>Bawana_NG!T39</f>
        <v>57.717837635335094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666.50098333068809</v>
      </c>
      <c r="P39" s="36">
        <v>18.721672922252008</v>
      </c>
      <c r="Q39" s="36">
        <v>7.72</v>
      </c>
      <c r="R39" s="38">
        <v>22.2</v>
      </c>
      <c r="S39" s="38">
        <v>0</v>
      </c>
      <c r="T39" s="37">
        <f>SUMPRODUCT(LTA!J39:AN39,LTA!J$101:AN$101,LTA!J$105:AN$105)</f>
        <v>73.56</v>
      </c>
      <c r="U39" s="37">
        <f>SUMPRODUCT(LTA!J39:AN39,LTA!J$102:AN$102,LTA!J$105:AN$105)</f>
        <v>336.54874000000001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10.23</v>
      </c>
      <c r="AB39" s="75">
        <f>-STOA!P39</f>
        <v>0</v>
      </c>
      <c r="AC39">
        <f t="shared" si="0"/>
        <v>10.876643866184414</v>
      </c>
      <c r="AD39">
        <f t="shared" si="1"/>
        <v>1133.3265748025935</v>
      </c>
      <c r="AE39">
        <f>'IDT-1'!F39</f>
        <v>0</v>
      </c>
      <c r="AF39" s="24"/>
      <c r="AG39">
        <f t="shared" si="2"/>
        <v>1133.3265748025935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-75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8.0129669999999997</v>
      </c>
      <c r="E40">
        <f>GT_NG!T40</f>
        <v>9.9910177805027569</v>
      </c>
      <c r="F40">
        <f>GT_Spot!T40</f>
        <v>0</v>
      </c>
      <c r="G40">
        <f>PPCL_NG!T40</f>
        <v>8</v>
      </c>
      <c r="H40">
        <f>PPCL_Spot!T40</f>
        <v>0</v>
      </c>
      <c r="I40">
        <f>Bawana_NG!T40</f>
        <v>57.717837635335094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661.45587238451878</v>
      </c>
      <c r="P40" s="36">
        <v>18.721672922252008</v>
      </c>
      <c r="Q40" s="36">
        <v>7.72</v>
      </c>
      <c r="R40" s="38">
        <v>22.2</v>
      </c>
      <c r="S40" s="38">
        <v>0</v>
      </c>
      <c r="T40" s="37">
        <f>SUMPRODUCT(LTA!J40:AN40,LTA!J$101:AN$101,LTA!J$105:AN$105)</f>
        <v>81.710000000000008</v>
      </c>
      <c r="U40" s="37">
        <f>SUMPRODUCT(LTA!J40:AN40,LTA!J$102:AN$102,LTA!J$105:AN$105)</f>
        <v>343.40459999999996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10.23</v>
      </c>
      <c r="AB40" s="75">
        <f>-STOA!P40</f>
        <v>0</v>
      </c>
      <c r="AC40">
        <f t="shared" si="0"/>
        <v>10.409688906118804</v>
      </c>
      <c r="AD40">
        <f t="shared" si="1"/>
        <v>1208.7542788164899</v>
      </c>
      <c r="AE40">
        <f>'IDT-1'!F40</f>
        <v>0</v>
      </c>
      <c r="AF40" s="24"/>
      <c r="AG40">
        <f t="shared" si="2"/>
        <v>1208.7542788164899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8.0129669999999997</v>
      </c>
      <c r="E41">
        <f>GT_NG!T41</f>
        <v>9.9910177805027569</v>
      </c>
      <c r="F41">
        <f>GT_Spot!T41</f>
        <v>0</v>
      </c>
      <c r="G41">
        <f>PPCL_NG!T41</f>
        <v>6</v>
      </c>
      <c r="H41">
        <f>PPCL_Spot!T41</f>
        <v>0</v>
      </c>
      <c r="I41">
        <f>Bawana_NG!T41</f>
        <v>57.717837635335094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684.43733697929235</v>
      </c>
      <c r="P41" s="36">
        <v>19.291723860589808</v>
      </c>
      <c r="Q41" s="36">
        <v>7.72</v>
      </c>
      <c r="R41" s="38">
        <v>22.2</v>
      </c>
      <c r="S41" s="38">
        <v>0</v>
      </c>
      <c r="T41" s="37">
        <f>SUMPRODUCT(LTA!J41:AN41,LTA!J$101:AN$101,LTA!J$105:AN$105)</f>
        <v>89.6</v>
      </c>
      <c r="U41" s="37">
        <f>SUMPRODUCT(LTA!J41:AN41,LTA!J$102:AN$102,LTA!J$105:AN$105)</f>
        <v>349.59858200000002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10.23</v>
      </c>
      <c r="AB41" s="75">
        <f>-STOA!P41</f>
        <v>0</v>
      </c>
      <c r="AC41">
        <f t="shared" si="0"/>
        <v>10.754011508148048</v>
      </c>
      <c r="AD41">
        <f t="shared" si="1"/>
        <v>1269.4854537475721</v>
      </c>
      <c r="AE41">
        <f>'IDT-1'!F41</f>
        <v>0</v>
      </c>
      <c r="AF41" s="24"/>
      <c r="AG41">
        <f t="shared" si="2"/>
        <v>1269.4854537475721</v>
      </c>
      <c r="AI41" s="34">
        <f>PXIL!J41</f>
        <v>0</v>
      </c>
      <c r="AJ41" s="34">
        <f>PXIL!P41</f>
        <v>0</v>
      </c>
      <c r="AK41" s="34">
        <f>RTM_IEX!J41</f>
        <v>15.44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8.0129669999999997</v>
      </c>
      <c r="E42">
        <f>GT_NG!T42</f>
        <v>9.9910177805027569</v>
      </c>
      <c r="F42">
        <f>GT_Spot!T42</f>
        <v>0</v>
      </c>
      <c r="G42">
        <f>PPCL_NG!T42</f>
        <v>6</v>
      </c>
      <c r="H42">
        <f>PPCL_Spot!T42</f>
        <v>0</v>
      </c>
      <c r="I42">
        <f>Bawana_NG!T42</f>
        <v>57.717837635335094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684.4376354040827</v>
      </c>
      <c r="P42" s="36">
        <v>19.291723860589808</v>
      </c>
      <c r="Q42" s="36">
        <v>7.72</v>
      </c>
      <c r="R42" s="38">
        <v>21.9</v>
      </c>
      <c r="S42" s="38">
        <v>0</v>
      </c>
      <c r="T42" s="37">
        <f>SUMPRODUCT(LTA!J42:AN42,LTA!J$101:AN$101,LTA!J$105:AN$105)</f>
        <v>96.49</v>
      </c>
      <c r="U42" s="37">
        <f>SUMPRODUCT(LTA!J42:AN42,LTA!J$102:AN$102,LTA!J$105:AN$105)</f>
        <v>389.269654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10.23</v>
      </c>
      <c r="AB42" s="75">
        <f>-STOA!P42</f>
        <v>0</v>
      </c>
      <c r="AC42">
        <f t="shared" si="0"/>
        <v>11.134459019716289</v>
      </c>
      <c r="AD42">
        <f t="shared" si="1"/>
        <v>1314.3963766607942</v>
      </c>
      <c r="AE42">
        <f>'IDT-1'!F42</f>
        <v>0</v>
      </c>
      <c r="AF42" s="24"/>
      <c r="AG42">
        <f t="shared" si="2"/>
        <v>1314.3963766607942</v>
      </c>
      <c r="AI42" s="34">
        <f>PXIL!J42</f>
        <v>0</v>
      </c>
      <c r="AJ42" s="34">
        <f>PXIL!P42</f>
        <v>0</v>
      </c>
      <c r="AK42" s="34">
        <f>RTM_IEX!J42</f>
        <v>14.47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8.0129669999999997</v>
      </c>
      <c r="E43">
        <f>GT_NG!T43</f>
        <v>9.9878874130297284</v>
      </c>
      <c r="F43">
        <f>GT_Spot!T43</f>
        <v>0</v>
      </c>
      <c r="G43">
        <f>PPCL_NG!T43</f>
        <v>6</v>
      </c>
      <c r="H43">
        <f>PPCL_Spot!T43</f>
        <v>0</v>
      </c>
      <c r="I43">
        <f>Bawana_NG!T43</f>
        <v>57.717837635335094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682.50756034726453</v>
      </c>
      <c r="P43" s="36">
        <v>19.291723860589808</v>
      </c>
      <c r="Q43" s="36">
        <v>7.72</v>
      </c>
      <c r="R43" s="38">
        <v>21.9</v>
      </c>
      <c r="S43" s="38">
        <v>0</v>
      </c>
      <c r="T43" s="37">
        <f>SUMPRODUCT(LTA!J43:AN43,LTA!J$101:AN$101,LTA!J$105:AN$105)</f>
        <v>101.26</v>
      </c>
      <c r="U43" s="37">
        <f>SUMPRODUCT(LTA!J43:AN43,LTA!J$102:AN$102,LTA!J$105:AN$105)</f>
        <v>395.00569000000007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10.23</v>
      </c>
      <c r="AB43" s="75">
        <f>-STOA!P43</f>
        <v>0</v>
      </c>
      <c r="AC43">
        <f t="shared" si="0"/>
        <v>11.344230796552242</v>
      </c>
      <c r="AD43">
        <f t="shared" si="1"/>
        <v>1339.1594354596671</v>
      </c>
      <c r="AE43">
        <f>'IDT-1'!F43</f>
        <v>0</v>
      </c>
      <c r="AF43" s="24"/>
      <c r="AG43">
        <f t="shared" si="2"/>
        <v>1339.1594354596671</v>
      </c>
      <c r="AI43" s="34">
        <f>PXIL!J43</f>
        <v>0</v>
      </c>
      <c r="AJ43" s="34">
        <f>PXIL!P43</f>
        <v>0</v>
      </c>
      <c r="AK43" s="34">
        <f>RTM_IEX!J43</f>
        <v>30.87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8.0129669999999997</v>
      </c>
      <c r="E44">
        <f>GT_NG!T44</f>
        <v>9.9878874130297284</v>
      </c>
      <c r="F44">
        <f>GT_Spot!T44</f>
        <v>0</v>
      </c>
      <c r="G44">
        <f>PPCL_NG!T44</f>
        <v>6</v>
      </c>
      <c r="H44">
        <f>PPCL_Spot!T44</f>
        <v>0</v>
      </c>
      <c r="I44">
        <f>Bawana_NG!T44</f>
        <v>57.717837635335094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684.30465192634063</v>
      </c>
      <c r="P44" s="36">
        <v>19.291723860589808</v>
      </c>
      <c r="Q44" s="36">
        <v>7.72</v>
      </c>
      <c r="R44" s="38">
        <v>21.9</v>
      </c>
      <c r="S44" s="38">
        <v>0</v>
      </c>
      <c r="T44" s="37">
        <f>SUMPRODUCT(LTA!J44:AN44,LTA!J$101:AN$101,LTA!J$105:AN$105)</f>
        <v>104.93</v>
      </c>
      <c r="U44" s="37">
        <f>SUMPRODUCT(LTA!J44:AN44,LTA!J$102:AN$102,LTA!J$105:AN$105)</f>
        <v>429.18901200000005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10.23</v>
      </c>
      <c r="AB44" s="75">
        <f>-STOA!P44</f>
        <v>0</v>
      </c>
      <c r="AC44">
        <f t="shared" si="0"/>
        <v>11.56381027061648</v>
      </c>
      <c r="AD44">
        <f t="shared" si="1"/>
        <v>1365.0802695646789</v>
      </c>
      <c r="AE44">
        <f>'IDT-1'!F44</f>
        <v>0</v>
      </c>
      <c r="AF44" s="24"/>
      <c r="AG44">
        <f t="shared" si="2"/>
        <v>1365.0802695646789</v>
      </c>
      <c r="AI44" s="34">
        <f>PXIL!J44</f>
        <v>0</v>
      </c>
      <c r="AJ44" s="34">
        <f>PXIL!P44</f>
        <v>0</v>
      </c>
      <c r="AK44" s="34">
        <f>RTM_IEX!J44</f>
        <v>17.36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8.0129669999999997</v>
      </c>
      <c r="E45">
        <f>GT_NG!T45</f>
        <v>9.9878874130297284</v>
      </c>
      <c r="F45">
        <f>GT_Spot!T45</f>
        <v>0</v>
      </c>
      <c r="G45">
        <f>PPCL_NG!T45</f>
        <v>6</v>
      </c>
      <c r="H45">
        <f>PPCL_Spot!T45</f>
        <v>0</v>
      </c>
      <c r="I45">
        <f>Bawana_NG!T45</f>
        <v>57.717837635335094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681.4401485339414</v>
      </c>
      <c r="P45" s="36">
        <v>19.291723860589808</v>
      </c>
      <c r="Q45" s="36">
        <v>7.72</v>
      </c>
      <c r="R45" s="38">
        <v>21.9</v>
      </c>
      <c r="S45" s="38">
        <v>0</v>
      </c>
      <c r="T45" s="37">
        <f>SUMPRODUCT(LTA!J45:AN45,LTA!J$101:AN$101,LTA!J$105:AN$105)</f>
        <v>108.6</v>
      </c>
      <c r="U45" s="37">
        <f>SUMPRODUCT(LTA!J45:AN45,LTA!J$102:AN$102,LTA!J$105:AN$105)</f>
        <v>455.20125000000002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10.23</v>
      </c>
      <c r="AB45" s="75">
        <f>-STOA!P45</f>
        <v>0</v>
      </c>
      <c r="AC45">
        <f t="shared" si="0"/>
        <v>11.724315241320326</v>
      </c>
      <c r="AD45">
        <f t="shared" si="1"/>
        <v>1384.0274992015759</v>
      </c>
      <c r="AE45">
        <f>'IDT-1'!F45</f>
        <v>0</v>
      </c>
      <c r="AF45" s="24"/>
      <c r="AG45">
        <f t="shared" si="2"/>
        <v>1384.0274992015759</v>
      </c>
      <c r="AI45" s="34">
        <f>PXIL!J45</f>
        <v>0</v>
      </c>
      <c r="AJ45" s="34">
        <f>PXIL!P45</f>
        <v>0</v>
      </c>
      <c r="AK45" s="34">
        <f>RTM_IEX!J45</f>
        <v>9.65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8.0129669999999997</v>
      </c>
      <c r="E46">
        <f>GT_NG!T46</f>
        <v>9.9878874130297284</v>
      </c>
      <c r="F46">
        <f>GT_Spot!T46</f>
        <v>0</v>
      </c>
      <c r="G46">
        <f>PPCL_NG!T46</f>
        <v>6</v>
      </c>
      <c r="H46">
        <f>PPCL_Spot!T46</f>
        <v>0</v>
      </c>
      <c r="I46">
        <f>Bawana_NG!T46</f>
        <v>57.717837635335094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681.4401485339414</v>
      </c>
      <c r="P46" s="36">
        <v>19.291723860589808</v>
      </c>
      <c r="Q46" s="36">
        <v>7.72</v>
      </c>
      <c r="R46" s="38">
        <v>21.9</v>
      </c>
      <c r="S46" s="38">
        <v>0</v>
      </c>
      <c r="T46" s="37">
        <f>SUMPRODUCT(LTA!J46:AN46,LTA!J$101:AN$101,LTA!J$105:AN$105)</f>
        <v>110.02</v>
      </c>
      <c r="U46" s="37">
        <f>SUMPRODUCT(LTA!J46:AN46,LTA!J$102:AN$102,LTA!J$105:AN$105)</f>
        <v>458.11410799999999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10.23</v>
      </c>
      <c r="AB46" s="75">
        <f>-STOA!P46</f>
        <v>0</v>
      </c>
      <c r="AC46">
        <f t="shared" si="0"/>
        <v>11.833623248520325</v>
      </c>
      <c r="AD46">
        <f t="shared" si="1"/>
        <v>1396.9310491943756</v>
      </c>
      <c r="AE46">
        <f>'IDT-1'!F46</f>
        <v>0</v>
      </c>
      <c r="AF46" s="24"/>
      <c r="AG46">
        <f t="shared" si="2"/>
        <v>1396.9310491943756</v>
      </c>
      <c r="AI46" s="34">
        <f>PXIL!J46</f>
        <v>0</v>
      </c>
      <c r="AJ46" s="34">
        <f>PXIL!P46</f>
        <v>0</v>
      </c>
      <c r="AK46" s="34">
        <f>RTM_IEX!J46</f>
        <v>18.329999999999998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8.0129669999999997</v>
      </c>
      <c r="E47">
        <f>GT_NG!T47</f>
        <v>9.9878874130297284</v>
      </c>
      <c r="F47">
        <f>GT_Spot!T47</f>
        <v>0</v>
      </c>
      <c r="G47">
        <f>PPCL_NG!T47</f>
        <v>6</v>
      </c>
      <c r="H47">
        <f>PPCL_Spot!T47</f>
        <v>0</v>
      </c>
      <c r="I47">
        <f>Bawana_NG!T47</f>
        <v>57.717837635335094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675.744781457729</v>
      </c>
      <c r="P47" s="36">
        <v>19.291723860589808</v>
      </c>
      <c r="Q47" s="36">
        <v>7.72</v>
      </c>
      <c r="R47" s="38">
        <v>21.900000000000002</v>
      </c>
      <c r="S47" s="38">
        <v>0</v>
      </c>
      <c r="T47" s="37">
        <f>SUMPRODUCT(LTA!J47:AN47,LTA!J$101:AN$101,LTA!J$105:AN$105)</f>
        <v>110.24</v>
      </c>
      <c r="U47" s="37">
        <f>SUMPRODUCT(LTA!J47:AN47,LTA!J$102:AN$102,LTA!J$105:AN$105)</f>
        <v>469.40308599999997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10.130000000000001</v>
      </c>
      <c r="AB47" s="75">
        <f>-STOA!P47</f>
        <v>0</v>
      </c>
      <c r="AC47">
        <f t="shared" si="0"/>
        <v>11.905893580280143</v>
      </c>
      <c r="AD47">
        <f t="shared" si="1"/>
        <v>1405.4623897864035</v>
      </c>
      <c r="AE47">
        <f>'IDT-1'!F47</f>
        <v>0</v>
      </c>
      <c r="AF47" s="24"/>
      <c r="AG47">
        <f t="shared" si="2"/>
        <v>1405.4623897864035</v>
      </c>
      <c r="AI47" s="34">
        <f>PXIL!J47</f>
        <v>0</v>
      </c>
      <c r="AJ47" s="34">
        <f>PXIL!P47</f>
        <v>0</v>
      </c>
      <c r="AK47" s="34">
        <f>RTM_IEX!J47</f>
        <v>21.22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8.0129669999999997</v>
      </c>
      <c r="E48">
        <f>GT_NG!T48</f>
        <v>9.9878874130297284</v>
      </c>
      <c r="F48">
        <f>GT_Spot!T48</f>
        <v>0</v>
      </c>
      <c r="G48">
        <f>PPCL_NG!T48</f>
        <v>6</v>
      </c>
      <c r="H48">
        <f>PPCL_Spot!T48</f>
        <v>0</v>
      </c>
      <c r="I48">
        <f>Bawana_NG!T48</f>
        <v>57.717837635335094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675.744781457729</v>
      </c>
      <c r="P48" s="36">
        <v>19.291723860589808</v>
      </c>
      <c r="Q48" s="36">
        <v>7.72</v>
      </c>
      <c r="R48" s="38">
        <v>21.9</v>
      </c>
      <c r="S48" s="38">
        <v>0</v>
      </c>
      <c r="T48" s="37">
        <f>SUMPRODUCT(LTA!J48:AN48,LTA!J$101:AN$101,LTA!J$105:AN$105)</f>
        <v>110.24</v>
      </c>
      <c r="U48" s="37">
        <f>SUMPRODUCT(LTA!J48:AN48,LTA!J$102:AN$102,LTA!J$105:AN$105)</f>
        <v>501.12947399999996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10.130000000000001</v>
      </c>
      <c r="AB48" s="75">
        <f>-STOA!P48</f>
        <v>0</v>
      </c>
      <c r="AC48">
        <f t="shared" si="0"/>
        <v>11.994147239480142</v>
      </c>
      <c r="AD48">
        <f t="shared" si="1"/>
        <v>1415.8805241272037</v>
      </c>
      <c r="AE48">
        <f>'IDT-1'!F48</f>
        <v>0</v>
      </c>
      <c r="AF48" s="24"/>
      <c r="AG48">
        <f t="shared" si="2"/>
        <v>1415.8805241272037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8.0129669999999997</v>
      </c>
      <c r="E49">
        <f>GT_NG!T49</f>
        <v>9.9878874130297284</v>
      </c>
      <c r="F49">
        <f>GT_Spot!T49</f>
        <v>0</v>
      </c>
      <c r="G49">
        <f>PPCL_NG!T49</f>
        <v>6</v>
      </c>
      <c r="H49">
        <f>PPCL_Spot!T49</f>
        <v>0</v>
      </c>
      <c r="I49">
        <f>Bawana_NG!T49</f>
        <v>57.717837635335094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674.98368282678678</v>
      </c>
      <c r="P49" s="36">
        <v>19.291723860589808</v>
      </c>
      <c r="Q49" s="36">
        <v>7.72</v>
      </c>
      <c r="R49" s="38">
        <v>21.9</v>
      </c>
      <c r="S49" s="38">
        <v>0</v>
      </c>
      <c r="T49" s="37">
        <f>SUMPRODUCT(LTA!J49:AN49,LTA!J$101:AN$101,LTA!J$105:AN$105)</f>
        <v>110.24</v>
      </c>
      <c r="U49" s="37">
        <f>SUMPRODUCT(LTA!J49:AN49,LTA!J$102:AN$102,LTA!J$105:AN$105)</f>
        <v>500.79824599999995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10.130000000000001</v>
      </c>
      <c r="AB49" s="75">
        <f>-STOA!P49</f>
        <v>0</v>
      </c>
      <c r="AC49">
        <f t="shared" si="0"/>
        <v>12.009247695780227</v>
      </c>
      <c r="AD49">
        <f t="shared" si="1"/>
        <v>1417.6630970399613</v>
      </c>
      <c r="AE49">
        <f>'IDT-1'!F49</f>
        <v>0</v>
      </c>
      <c r="AF49" s="24"/>
      <c r="AG49">
        <f t="shared" si="2"/>
        <v>1417.6630970399613</v>
      </c>
      <c r="AI49" s="34">
        <f>PXIL!J49</f>
        <v>0</v>
      </c>
      <c r="AJ49" s="34">
        <f>PXIL!P49</f>
        <v>0</v>
      </c>
      <c r="AK49" s="34">
        <f>RTM_IEX!J49</f>
        <v>2.89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8.0129669999999997</v>
      </c>
      <c r="E50">
        <f>GT_NG!T50</f>
        <v>9.9878874130297284</v>
      </c>
      <c r="F50">
        <f>GT_Spot!T50</f>
        <v>0</v>
      </c>
      <c r="G50">
        <f>PPCL_NG!T50</f>
        <v>9.6680663867226553</v>
      </c>
      <c r="H50">
        <f>PPCL_Spot!T50</f>
        <v>0</v>
      </c>
      <c r="I50">
        <f>Bawana_NG!T50</f>
        <v>57.717837635335094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675.73394025121195</v>
      </c>
      <c r="P50" s="36">
        <v>19.291723860589808</v>
      </c>
      <c r="Q50" s="36">
        <v>7.72</v>
      </c>
      <c r="R50" s="38">
        <v>21.9</v>
      </c>
      <c r="S50" s="38">
        <v>0</v>
      </c>
      <c r="T50" s="37">
        <f>SUMPRODUCT(LTA!J50:AN50,LTA!J$101:AN$101,LTA!J$105:AN$105)</f>
        <v>110.24</v>
      </c>
      <c r="U50" s="37">
        <f>SUMPRODUCT(LTA!J50:AN50,LTA!J$102:AN$102,LTA!J$105:AN$105)</f>
        <v>500.68134199999992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10.130000000000001</v>
      </c>
      <c r="AB50" s="75">
        <f>-STOA!P50</f>
        <v>0</v>
      </c>
      <c r="AC50">
        <f t="shared" si="0"/>
        <v>12.077803622193869</v>
      </c>
      <c r="AD50">
        <f t="shared" si="1"/>
        <v>1425.7559609246955</v>
      </c>
      <c r="AE50">
        <f>'IDT-1'!F50</f>
        <v>0</v>
      </c>
      <c r="AF50" s="24"/>
      <c r="AG50">
        <f t="shared" si="2"/>
        <v>1425.7559609246955</v>
      </c>
      <c r="AI50" s="34">
        <f>PXIL!J50</f>
        <v>0</v>
      </c>
      <c r="AJ50" s="34">
        <f>PXIL!P50</f>
        <v>0</v>
      </c>
      <c r="AK50" s="34">
        <f>RTM_IEX!J50</f>
        <v>6.75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8.0129669999999997</v>
      </c>
      <c r="E51">
        <f>GT_NG!T51</f>
        <v>9.9878874130297284</v>
      </c>
      <c r="F51">
        <f>GT_Spot!T51</f>
        <v>0</v>
      </c>
      <c r="G51">
        <f>PPCL_NG!T51</f>
        <v>9.6680663867226553</v>
      </c>
      <c r="H51">
        <f>PPCL_Spot!T51</f>
        <v>0</v>
      </c>
      <c r="I51">
        <f>Bawana_NG!T51</f>
        <v>57.717837635335094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675.73394025121195</v>
      </c>
      <c r="P51" s="36">
        <v>19.291723860589808</v>
      </c>
      <c r="Q51" s="36">
        <v>7.72</v>
      </c>
      <c r="R51" s="38">
        <v>21.9</v>
      </c>
      <c r="S51" s="38">
        <v>0</v>
      </c>
      <c r="T51" s="37">
        <f>SUMPRODUCT(LTA!J51:AN51,LTA!J$101:AN$101,LTA!J$105:AN$105)</f>
        <v>110.24</v>
      </c>
      <c r="U51" s="37">
        <f>SUMPRODUCT(LTA!J51:AN51,LTA!J$102:AN$102,LTA!J$105:AN$105)</f>
        <v>501.54889599999996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10.130000000000001</v>
      </c>
      <c r="AB51" s="75">
        <f>-STOA!P51</f>
        <v>0</v>
      </c>
      <c r="AC51">
        <f t="shared" si="0"/>
        <v>12.02839107579387</v>
      </c>
      <c r="AD51">
        <f t="shared" si="1"/>
        <v>1419.9229274710954</v>
      </c>
      <c r="AE51">
        <f>'IDT-1'!F51</f>
        <v>0</v>
      </c>
      <c r="AF51" s="24"/>
      <c r="AG51">
        <f t="shared" si="2"/>
        <v>1419.9229274710954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8.0129669999999997</v>
      </c>
      <c r="E52">
        <f>GT_NG!T52</f>
        <v>9.9878874130297284</v>
      </c>
      <c r="F52">
        <f>GT_Spot!T52</f>
        <v>0</v>
      </c>
      <c r="G52">
        <f>PPCL_NG!T52</f>
        <v>15.47</v>
      </c>
      <c r="H52">
        <f>PPCL_Spot!T52</f>
        <v>0</v>
      </c>
      <c r="I52">
        <f>Bawana_NG!T52</f>
        <v>57.717837635335094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675.73394025121195</v>
      </c>
      <c r="P52" s="36">
        <v>19.291723860589808</v>
      </c>
      <c r="Q52" s="36">
        <v>7.72</v>
      </c>
      <c r="R52" s="38">
        <v>21.9</v>
      </c>
      <c r="S52" s="38">
        <v>0</v>
      </c>
      <c r="T52" s="37">
        <f>SUMPRODUCT(LTA!J52:AN52,LTA!J$101:AN$101,LTA!J$105:AN$105)</f>
        <v>110.24</v>
      </c>
      <c r="U52" s="37">
        <f>SUMPRODUCT(LTA!J52:AN52,LTA!J$102:AN$102,LTA!J$105:AN$105)</f>
        <v>501.23715199999998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10.130000000000001</v>
      </c>
      <c r="AB52" s="75">
        <f>-STOA!P52</f>
        <v>0</v>
      </c>
      <c r="AC52">
        <f t="shared" si="0"/>
        <v>12.0745086685454</v>
      </c>
      <c r="AD52">
        <f t="shared" si="1"/>
        <v>1425.3669994916213</v>
      </c>
      <c r="AE52">
        <f>'IDT-1'!F52</f>
        <v>0</v>
      </c>
      <c r="AF52" s="24"/>
      <c r="AG52">
        <f t="shared" si="2"/>
        <v>1425.3669994916213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8.0129669999999997</v>
      </c>
      <c r="E53">
        <f>GT_NG!T53</f>
        <v>9.9878874130297284</v>
      </c>
      <c r="F53">
        <f>GT_Spot!T53</f>
        <v>0</v>
      </c>
      <c r="G53">
        <f>PPCL_NG!T53</f>
        <v>15.47</v>
      </c>
      <c r="H53">
        <f>PPCL_Spot!T53</f>
        <v>0</v>
      </c>
      <c r="I53">
        <f>Bawana_NG!T53</f>
        <v>57.717837635335094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679.81535432589214</v>
      </c>
      <c r="P53" s="36">
        <v>19.291723860589808</v>
      </c>
      <c r="Q53" s="36">
        <v>7.72</v>
      </c>
      <c r="R53" s="38">
        <v>21.9</v>
      </c>
      <c r="S53" s="38">
        <v>0</v>
      </c>
      <c r="T53" s="37">
        <f>SUMPRODUCT(LTA!J53:AN53,LTA!J$101:AN$101,LTA!J$105:AN$105)</f>
        <v>110.24</v>
      </c>
      <c r="U53" s="37">
        <f>SUMPRODUCT(LTA!J53:AN53,LTA!J$102:AN$102,LTA!J$105:AN$105)</f>
        <v>499.89275600000002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10.130000000000001</v>
      </c>
      <c r="AB53" s="75">
        <f>-STOA!P53</f>
        <v>0</v>
      </c>
      <c r="AC53">
        <f t="shared" si="0"/>
        <v>12.381083620372713</v>
      </c>
      <c r="AD53">
        <f t="shared" si="1"/>
        <v>1461.5574426144742</v>
      </c>
      <c r="AE53">
        <f>'IDT-1'!F53</f>
        <v>0</v>
      </c>
      <c r="AF53" s="24"/>
      <c r="AG53">
        <f t="shared" si="2"/>
        <v>1461.5574426144742</v>
      </c>
      <c r="AI53" s="34">
        <f>PXIL!J53</f>
        <v>0</v>
      </c>
      <c r="AJ53" s="34">
        <f>PXIL!P53</f>
        <v>0</v>
      </c>
      <c r="AK53" s="34">
        <f>RTM_IEX!J53</f>
        <v>33.76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8.0129669999999997</v>
      </c>
      <c r="E54">
        <f>GT_NG!T54</f>
        <v>9.9878874130297284</v>
      </c>
      <c r="F54">
        <f>GT_Spot!T54</f>
        <v>0</v>
      </c>
      <c r="G54">
        <f>PPCL_NG!T54</f>
        <v>15.47</v>
      </c>
      <c r="H54">
        <f>PPCL_Spot!T54</f>
        <v>0</v>
      </c>
      <c r="I54">
        <f>Bawana_NG!T54</f>
        <v>57.717837635335094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681.61244590496824</v>
      </c>
      <c r="P54" s="36">
        <v>19.291723860589808</v>
      </c>
      <c r="Q54" s="36">
        <v>7.72</v>
      </c>
      <c r="R54" s="38">
        <v>21.9</v>
      </c>
      <c r="S54" s="38">
        <v>0</v>
      </c>
      <c r="T54" s="37">
        <f>SUMPRODUCT(LTA!J54:AN54,LTA!J$101:AN$101,LTA!J$105:AN$105)</f>
        <v>110.24</v>
      </c>
      <c r="U54" s="37">
        <f>SUMPRODUCT(LTA!J54:AN54,LTA!J$102:AN$102,LTA!J$105:AN$105)</f>
        <v>498.73345799999998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10.130000000000001</v>
      </c>
      <c r="AB54" s="75">
        <f>-STOA!P54</f>
        <v>0</v>
      </c>
      <c r="AC54">
        <f t="shared" si="0"/>
        <v>12.191981086436952</v>
      </c>
      <c r="AD54">
        <f t="shared" si="1"/>
        <v>1439.2343387274859</v>
      </c>
      <c r="AE54">
        <f>'IDT-1'!F54</f>
        <v>0</v>
      </c>
      <c r="AF54" s="24"/>
      <c r="AG54">
        <f t="shared" si="2"/>
        <v>1439.2343387274859</v>
      </c>
      <c r="AI54" s="34">
        <f>PXIL!J54</f>
        <v>0</v>
      </c>
      <c r="AJ54" s="34">
        <f>PXIL!P54</f>
        <v>0</v>
      </c>
      <c r="AK54" s="34">
        <f>RTM_IEX!J54</f>
        <v>10.61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8.0129669999999997</v>
      </c>
      <c r="E55">
        <f>GT_NG!T55</f>
        <v>9.9812928501469145</v>
      </c>
      <c r="F55">
        <f>GT_Spot!T55</f>
        <v>0</v>
      </c>
      <c r="G55">
        <f>PPCL_NG!T55</f>
        <v>15.47</v>
      </c>
      <c r="H55">
        <f>PPCL_Spot!T55</f>
        <v>0</v>
      </c>
      <c r="I55">
        <f>Bawana_NG!T55</f>
        <v>57.717837635335094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648.10849876321322</v>
      </c>
      <c r="P55" s="36">
        <v>19.291723860589808</v>
      </c>
      <c r="Q55" s="36">
        <v>7.72</v>
      </c>
      <c r="R55" s="38">
        <v>21.9</v>
      </c>
      <c r="S55" s="38">
        <v>0</v>
      </c>
      <c r="T55" s="37">
        <f>SUMPRODUCT(LTA!J55:AN55,LTA!J$101:AN$101,LTA!J$105:AN$105)</f>
        <v>110.24</v>
      </c>
      <c r="U55" s="37">
        <f>SUMPRODUCT(LTA!J55:AN55,LTA!J$102:AN$102,LTA!J$105:AN$105)</f>
        <v>456.06370600000002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10.039999999999999</v>
      </c>
      <c r="AB55" s="75">
        <f>-STOA!P55</f>
        <v>0</v>
      </c>
      <c r="AC55">
        <f t="shared" si="0"/>
        <v>11.741734824239332</v>
      </c>
      <c r="AD55">
        <f t="shared" si="1"/>
        <v>1319.8042912850458</v>
      </c>
      <c r="AE55">
        <f>'IDT-1'!F55</f>
        <v>0</v>
      </c>
      <c r="AF55" s="24"/>
      <c r="AG55">
        <f t="shared" si="2"/>
        <v>1319.8042912850458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-33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8.0129669999999997</v>
      </c>
      <c r="E56">
        <f>GT_NG!T56</f>
        <v>9.9812928501469145</v>
      </c>
      <c r="F56">
        <f>GT_Spot!T56</f>
        <v>0</v>
      </c>
      <c r="G56">
        <f>PPCL_NG!T56</f>
        <v>23.2</v>
      </c>
      <c r="H56">
        <f>PPCL_Spot!T56</f>
        <v>0</v>
      </c>
      <c r="I56">
        <f>Bawana_NG!T56</f>
        <v>57.717837635335094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666.07576913567027</v>
      </c>
      <c r="P56" s="36">
        <v>19.291723860589808</v>
      </c>
      <c r="Q56" s="36">
        <v>7.72</v>
      </c>
      <c r="R56" s="38">
        <v>21.4</v>
      </c>
      <c r="S56" s="38">
        <v>0</v>
      </c>
      <c r="T56" s="37">
        <f>SUMPRODUCT(LTA!J56:AN56,LTA!J$101:AN$101,LTA!J$105:AN$105)</f>
        <v>110.24</v>
      </c>
      <c r="U56" s="37">
        <f>SUMPRODUCT(LTA!J56:AN56,LTA!J$102:AN$102,LTA!J$105:AN$105)</f>
        <v>414.50239599999998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10.039999999999999</v>
      </c>
      <c r="AB56" s="75">
        <f>-STOA!P56</f>
        <v>0</v>
      </c>
      <c r="AC56">
        <f t="shared" si="0"/>
        <v>11.451796052319969</v>
      </c>
      <c r="AD56">
        <f t="shared" si="1"/>
        <v>1321.7301904294222</v>
      </c>
      <c r="AE56">
        <f>'IDT-1'!F56</f>
        <v>0</v>
      </c>
      <c r="AF56" s="24"/>
      <c r="AG56">
        <f t="shared" si="2"/>
        <v>1321.7301904294222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8.0129669999999997</v>
      </c>
      <c r="E57">
        <f>GT_NG!T57</f>
        <v>9.9812928501469145</v>
      </c>
      <c r="F57">
        <f>GT_Spot!T57</f>
        <v>0</v>
      </c>
      <c r="G57">
        <f>PPCL_NG!T57</f>
        <v>28.03193323677495</v>
      </c>
      <c r="H57">
        <f>PPCL_Spot!T57</f>
        <v>0</v>
      </c>
      <c r="I57">
        <f>Bawana_NG!T57</f>
        <v>57.717837635335094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664.27867755659418</v>
      </c>
      <c r="P57" s="36">
        <v>19.291723860589808</v>
      </c>
      <c r="Q57" s="36">
        <v>7.72</v>
      </c>
      <c r="R57" s="38">
        <v>21.4</v>
      </c>
      <c r="S57" s="38">
        <v>0</v>
      </c>
      <c r="T57" s="37">
        <f>SUMPRODUCT(LTA!J57:AN57,LTA!J$101:AN$101,LTA!J$105:AN$105)</f>
        <v>110.24</v>
      </c>
      <c r="U57" s="37">
        <f>SUMPRODUCT(LTA!J57:AN57,LTA!J$102:AN$102,LTA!J$105:AN$105)</f>
        <v>372.91705000000002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10.039999999999999</v>
      </c>
      <c r="AB57" s="75">
        <f>-STOA!P57</f>
        <v>0</v>
      </c>
      <c r="AC57">
        <f t="shared" si="0"/>
        <v>11.365548449971303</v>
      </c>
      <c r="AD57">
        <f t="shared" si="1"/>
        <v>1341.6759336894697</v>
      </c>
      <c r="AE57">
        <f>'IDT-1'!F57</f>
        <v>0</v>
      </c>
      <c r="AF57" s="24"/>
      <c r="AG57">
        <f t="shared" si="2"/>
        <v>1341.6759336894697</v>
      </c>
      <c r="AI57" s="34">
        <f>PXIL!J57</f>
        <v>0</v>
      </c>
      <c r="AJ57" s="34">
        <f>PXIL!P57</f>
        <v>0</v>
      </c>
      <c r="AK57" s="34">
        <f>RTM_IEX!J57</f>
        <v>43.41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8.0129669999999997</v>
      </c>
      <c r="E58">
        <f>GT_NG!T58</f>
        <v>9.9812928501469145</v>
      </c>
      <c r="F58">
        <f>GT_Spot!T58</f>
        <v>0</v>
      </c>
      <c r="G58">
        <f>PPCL_NG!T58</f>
        <v>28.03193323677495</v>
      </c>
      <c r="H58">
        <f>PPCL_Spot!T58</f>
        <v>0</v>
      </c>
      <c r="I58">
        <f>Bawana_NG!T58</f>
        <v>57.717837635335094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666.23199161789512</v>
      </c>
      <c r="P58" s="36">
        <v>19.291723860589808</v>
      </c>
      <c r="Q58" s="36">
        <v>7.72</v>
      </c>
      <c r="R58" s="38">
        <v>21.9</v>
      </c>
      <c r="S58" s="38">
        <v>0</v>
      </c>
      <c r="T58" s="37">
        <f>SUMPRODUCT(LTA!J58:AN58,LTA!J$101:AN$101,LTA!J$105:AN$105)</f>
        <v>110.17</v>
      </c>
      <c r="U58" s="37">
        <f>SUMPRODUCT(LTA!J58:AN58,LTA!J$102:AN$102,LTA!J$105:AN$105)</f>
        <v>412.21302600000001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10.039999999999999</v>
      </c>
      <c r="AB58" s="75">
        <f>-STOA!P58</f>
        <v>0</v>
      </c>
      <c r="AC58">
        <f t="shared" si="0"/>
        <v>11.739930486486232</v>
      </c>
      <c r="AD58">
        <f t="shared" si="1"/>
        <v>1385.8708417142557</v>
      </c>
      <c r="AE58">
        <f>'IDT-1'!F58</f>
        <v>0</v>
      </c>
      <c r="AF58" s="24"/>
      <c r="AG58">
        <f t="shared" si="2"/>
        <v>1385.8708417142557</v>
      </c>
      <c r="AI58" s="34">
        <f>PXIL!J58</f>
        <v>0</v>
      </c>
      <c r="AJ58" s="34">
        <f>PXIL!P58</f>
        <v>0</v>
      </c>
      <c r="AK58" s="34">
        <f>RTM_IEX!J58</f>
        <v>46.3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8.0129669999999997</v>
      </c>
      <c r="E59">
        <f>GT_NG!T59</f>
        <v>9.9812928501469145</v>
      </c>
      <c r="F59">
        <f>GT_Spot!T59</f>
        <v>0</v>
      </c>
      <c r="G59">
        <f>PPCL_NG!T59</f>
        <v>28.03193323677495</v>
      </c>
      <c r="H59">
        <f>PPCL_Spot!T59</f>
        <v>0</v>
      </c>
      <c r="I59">
        <f>Bawana_NG!T59</f>
        <v>57.717837635335094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666.08267468842109</v>
      </c>
      <c r="P59" s="36">
        <v>19.291723860589808</v>
      </c>
      <c r="Q59" s="36">
        <v>7.72</v>
      </c>
      <c r="R59" s="38">
        <v>21.9</v>
      </c>
      <c r="S59" s="38">
        <v>0</v>
      </c>
      <c r="T59" s="37">
        <f>SUMPRODUCT(LTA!J59:AN59,LTA!J$101:AN$101,LTA!J$105:AN$105)</f>
        <v>109.9</v>
      </c>
      <c r="U59" s="37">
        <f>SUMPRODUCT(LTA!J59:AN59,LTA!J$102:AN$102,LTA!J$105:AN$105)</f>
        <v>445.43416200000001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10.039999999999999</v>
      </c>
      <c r="AB59" s="75">
        <f>-STOA!P59</f>
        <v>0</v>
      </c>
      <c r="AC59">
        <f t="shared" si="0"/>
        <v>11.926425766678648</v>
      </c>
      <c r="AD59">
        <f t="shared" si="1"/>
        <v>1407.8861655045891</v>
      </c>
      <c r="AE59">
        <f>'IDT-1'!F59</f>
        <v>0</v>
      </c>
      <c r="AF59" s="24"/>
      <c r="AG59">
        <f t="shared" si="2"/>
        <v>1407.8861655045891</v>
      </c>
      <c r="AI59" s="34">
        <f>PXIL!J59</f>
        <v>0</v>
      </c>
      <c r="AJ59" s="34">
        <f>PXIL!P59</f>
        <v>0</v>
      </c>
      <c r="AK59" s="34">
        <f>RTM_IEX!J59</f>
        <v>35.700000000000003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8.0129669999999997</v>
      </c>
      <c r="E60">
        <f>GT_NG!T60</f>
        <v>9.9812928501469145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57.717837635335094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666.23291570640993</v>
      </c>
      <c r="P60" s="36">
        <v>19.291723860589808</v>
      </c>
      <c r="Q60" s="36">
        <v>26.69</v>
      </c>
      <c r="R60" s="38">
        <v>21.9</v>
      </c>
      <c r="S60" s="38">
        <v>0</v>
      </c>
      <c r="T60" s="37">
        <f>SUMPRODUCT(LTA!J60:AN60,LTA!J$101:AN$101,LTA!J$105:AN$105)</f>
        <v>106.86</v>
      </c>
      <c r="U60" s="37">
        <f>SUMPRODUCT(LTA!J60:AN60,LTA!J$102:AN$102,LTA!J$105:AN$105)</f>
        <v>467.08865199999997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10.039999999999999</v>
      </c>
      <c r="AB60" s="75">
        <f>-STOA!P60</f>
        <v>0</v>
      </c>
      <c r="AC60">
        <f t="shared" si="0"/>
        <v>12.202893268040846</v>
      </c>
      <c r="AD60">
        <f t="shared" si="1"/>
        <v>1440.5224957844409</v>
      </c>
      <c r="AE60">
        <f>'IDT-1'!F60</f>
        <v>0</v>
      </c>
      <c r="AF60" s="24"/>
      <c r="AG60">
        <f t="shared" si="2"/>
        <v>1440.5224957844409</v>
      </c>
      <c r="AI60" s="34">
        <f>PXIL!J60</f>
        <v>0</v>
      </c>
      <c r="AJ60" s="34">
        <f>PXIL!P60</f>
        <v>0</v>
      </c>
      <c r="AK60" s="34">
        <f>RTM_IEX!J60</f>
        <v>29.91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8.0129669999999997</v>
      </c>
      <c r="E61">
        <f>GT_NG!T61</f>
        <v>9.9812928501469145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57.717837635335094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685.44104374987273</v>
      </c>
      <c r="P61" s="36">
        <v>48.24</v>
      </c>
      <c r="Q61" s="36">
        <v>26.69</v>
      </c>
      <c r="R61" s="38">
        <v>21.9</v>
      </c>
      <c r="S61" s="38">
        <v>0</v>
      </c>
      <c r="T61" s="37">
        <f>SUMPRODUCT(LTA!J61:AN61,LTA!J$101:AN$101,LTA!J$105:AN$105)</f>
        <v>106.31</v>
      </c>
      <c r="U61" s="37">
        <f>SUMPRODUCT(LTA!J61:AN61,LTA!J$102:AN$102,LTA!J$105:AN$105)</f>
        <v>483.07055199999996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10.039999999999999</v>
      </c>
      <c r="AB61" s="75">
        <f>-STOA!P61</f>
        <v>0</v>
      </c>
      <c r="AC61">
        <f t="shared" si="0"/>
        <v>12.731454597198763</v>
      </c>
      <c r="AD61">
        <f t="shared" si="1"/>
        <v>1444.6722386381559</v>
      </c>
      <c r="AE61">
        <f>'IDT-1'!F61</f>
        <v>0</v>
      </c>
      <c r="AF61" s="24"/>
      <c r="AG61">
        <f t="shared" si="2"/>
        <v>1444.6722386381559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-29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8.0129669999999997</v>
      </c>
      <c r="E62">
        <f>GT_NG!T62</f>
        <v>9.9812928501469145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57.717837635335094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704.83098675492943</v>
      </c>
      <c r="P62" s="36">
        <v>38.33</v>
      </c>
      <c r="Q62" s="36">
        <v>26.69</v>
      </c>
      <c r="R62" s="38">
        <v>21.9</v>
      </c>
      <c r="S62" s="38">
        <v>0</v>
      </c>
      <c r="T62" s="37">
        <f>SUMPRODUCT(LTA!J62:AN62,LTA!J$101:AN$101,LTA!J$105:AN$105)</f>
        <v>101.86</v>
      </c>
      <c r="U62" s="37">
        <f>SUMPRODUCT(LTA!J62:AN62,LTA!J$102:AN$102,LTA!J$105:AN$105)</f>
        <v>518.82057399999997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10.039999999999999</v>
      </c>
      <c r="AB62" s="75">
        <f>-STOA!P62</f>
        <v>0</v>
      </c>
      <c r="AC62">
        <f t="shared" si="0"/>
        <v>12.938467779643014</v>
      </c>
      <c r="AD62">
        <f t="shared" si="1"/>
        <v>1501.2451904607685</v>
      </c>
      <c r="AE62">
        <f>'IDT-1'!F62</f>
        <v>0</v>
      </c>
      <c r="AF62" s="24"/>
      <c r="AG62">
        <f t="shared" si="2"/>
        <v>1501.2451904607685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-13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8.0129669999999997</v>
      </c>
      <c r="E63">
        <f>GT_NG!T63</f>
        <v>9.9812928501469145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57.717837635335094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681.20264942888855</v>
      </c>
      <c r="P63" s="36">
        <v>75.197129003932361</v>
      </c>
      <c r="Q63" s="36">
        <v>26.69</v>
      </c>
      <c r="R63" s="38">
        <v>21.9</v>
      </c>
      <c r="S63" s="38">
        <v>0</v>
      </c>
      <c r="T63" s="37">
        <f>SUMPRODUCT(LTA!J63:AN63,LTA!J$101:AN$101,LTA!J$105:AN$105)</f>
        <v>95.24</v>
      </c>
      <c r="U63" s="37">
        <f>SUMPRODUCT(LTA!J63:AN63,LTA!J$102:AN$102,LTA!J$105:AN$105)</f>
        <v>514.10408399999994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10.130000000000001</v>
      </c>
      <c r="AB63" s="75">
        <f>-STOA!P63</f>
        <v>0</v>
      </c>
      <c r="AC63">
        <f t="shared" si="0"/>
        <v>13.082270479610637</v>
      </c>
      <c r="AD63">
        <f t="shared" si="1"/>
        <v>1488.0936894386923</v>
      </c>
      <c r="AE63">
        <f>'IDT-1'!F63</f>
        <v>0</v>
      </c>
      <c r="AF63" s="24"/>
      <c r="AG63">
        <f t="shared" si="2"/>
        <v>1488.0936894386923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-28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8.0129669999999997</v>
      </c>
      <c r="E64">
        <f>GT_NG!T64</f>
        <v>9.9812928501469145</v>
      </c>
      <c r="F64">
        <f>GT_Spot!T64</f>
        <v>0</v>
      </c>
      <c r="G64">
        <f>PPCL_NG!T64</f>
        <v>28.03193323677495</v>
      </c>
      <c r="H64">
        <f>PPCL_Spot!T64</f>
        <v>0</v>
      </c>
      <c r="I64">
        <f>Bawana_NG!T64</f>
        <v>57.717837635335094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681.20264942888855</v>
      </c>
      <c r="P64" s="36">
        <v>75.197129003932361</v>
      </c>
      <c r="Q64" s="36">
        <v>26.69</v>
      </c>
      <c r="R64" s="38">
        <v>22.2</v>
      </c>
      <c r="S64" s="38">
        <v>0</v>
      </c>
      <c r="T64" s="37">
        <f>SUMPRODUCT(LTA!J64:AN64,LTA!J$101:AN$101,LTA!J$105:AN$105)</f>
        <v>89.61</v>
      </c>
      <c r="U64" s="37">
        <f>SUMPRODUCT(LTA!J64:AN64,LTA!J$102:AN$102,LTA!J$105:AN$105)</f>
        <v>506.49312599999996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10.130000000000001</v>
      </c>
      <c r="AB64" s="75">
        <f>-STOA!P64</f>
        <v>0</v>
      </c>
      <c r="AC64">
        <f t="shared" si="0"/>
        <v>12.889194252075548</v>
      </c>
      <c r="AD64">
        <f t="shared" si="1"/>
        <v>1483.3777409030024</v>
      </c>
      <c r="AE64">
        <f>'IDT-1'!F64</f>
        <v>0</v>
      </c>
      <c r="AF64" s="24"/>
      <c r="AG64">
        <f t="shared" si="2"/>
        <v>1483.3777409030024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-19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8.0129669999999997</v>
      </c>
      <c r="E65">
        <f>GT_NG!T65</f>
        <v>9.9812928501469145</v>
      </c>
      <c r="F65">
        <f>GT_Spot!T65</f>
        <v>0</v>
      </c>
      <c r="G65">
        <f>PPCL_NG!T65</f>
        <v>28.03193323677495</v>
      </c>
      <c r="H65">
        <f>PPCL_Spot!T65</f>
        <v>0</v>
      </c>
      <c r="I65">
        <f>Bawana_NG!T65</f>
        <v>57.717837635335094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681.20264942888855</v>
      </c>
      <c r="P65" s="36">
        <v>75.197129003932361</v>
      </c>
      <c r="Q65" s="36">
        <v>26.69</v>
      </c>
      <c r="R65" s="38">
        <v>22.2</v>
      </c>
      <c r="S65" s="38">
        <v>0</v>
      </c>
      <c r="T65" s="37">
        <f>SUMPRODUCT(LTA!J65:AN65,LTA!J$101:AN$101,LTA!J$105:AN$105)</f>
        <v>81.93</v>
      </c>
      <c r="U65" s="37">
        <f>SUMPRODUCT(LTA!J65:AN65,LTA!J$102:AN$102,LTA!J$105:AN$105)</f>
        <v>497.52828799999997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10.130000000000001</v>
      </c>
      <c r="AB65" s="75">
        <f>-STOA!P65</f>
        <v>0</v>
      </c>
      <c r="AC65">
        <f t="shared" si="0"/>
        <v>12.622310247002213</v>
      </c>
      <c r="AD65">
        <f t="shared" si="1"/>
        <v>1481.999786908076</v>
      </c>
      <c r="AE65">
        <f>'IDT-1'!F65</f>
        <v>0</v>
      </c>
      <c r="AF65" s="24"/>
      <c r="AG65">
        <f t="shared" si="2"/>
        <v>1481.999786908076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8.0129669999999997</v>
      </c>
      <c r="E66">
        <f>GT_NG!T66</f>
        <v>9.9812928501469145</v>
      </c>
      <c r="F66">
        <f>GT_Spot!T66</f>
        <v>0</v>
      </c>
      <c r="G66">
        <f>PPCL_NG!T66</f>
        <v>28.03193323677495</v>
      </c>
      <c r="H66">
        <f>PPCL_Spot!T66</f>
        <v>0</v>
      </c>
      <c r="I66">
        <f>Bawana_NG!T66</f>
        <v>57.717837635335094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679.40761743512769</v>
      </c>
      <c r="P66" s="36">
        <v>75.197129003932361</v>
      </c>
      <c r="Q66" s="36">
        <v>26.69</v>
      </c>
      <c r="R66" s="38">
        <v>22.2</v>
      </c>
      <c r="S66" s="38">
        <v>0</v>
      </c>
      <c r="T66" s="37">
        <f>SUMPRODUCT(LTA!J66:AN66,LTA!J$101:AN$101,LTA!J$105:AN$105)</f>
        <v>74.930000000000007</v>
      </c>
      <c r="U66" s="37">
        <f>SUMPRODUCT(LTA!J66:AN66,LTA!J$102:AN$102,LTA!J$105:AN$105)</f>
        <v>488.489642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10.130000000000001</v>
      </c>
      <c r="AB66" s="75">
        <f>-STOA!P66</f>
        <v>0</v>
      </c>
      <c r="AC66">
        <f t="shared" si="0"/>
        <v>12.519682720955066</v>
      </c>
      <c r="AD66">
        <f t="shared" si="1"/>
        <v>1477.9187364403624</v>
      </c>
      <c r="AE66">
        <f>'IDT-1'!F66</f>
        <v>0</v>
      </c>
      <c r="AF66" s="24"/>
      <c r="AG66">
        <f t="shared" si="2"/>
        <v>1477.9187364403624</v>
      </c>
      <c r="AI66" s="34">
        <f>PXIL!J66</f>
        <v>0</v>
      </c>
      <c r="AJ66" s="34">
        <f>PXIL!P66</f>
        <v>0</v>
      </c>
      <c r="AK66" s="34">
        <f>RTM_IEX!J66</f>
        <v>9.65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8.0912009999999999</v>
      </c>
      <c r="E67">
        <f>GT_NG!T67</f>
        <v>9.9812928501469145</v>
      </c>
      <c r="F67">
        <f>GT_Spot!T67</f>
        <v>0</v>
      </c>
      <c r="G67">
        <f>PPCL_NG!T67</f>
        <v>28.03193323677495</v>
      </c>
      <c r="H67">
        <f>PPCL_Spot!T67</f>
        <v>0</v>
      </c>
      <c r="I67">
        <f>Bawana_NG!T67</f>
        <v>57.717837635335094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711.99213580335163</v>
      </c>
      <c r="P67" s="36">
        <v>75.197129003932361</v>
      </c>
      <c r="Q67" s="36">
        <v>26.700000000000003</v>
      </c>
      <c r="R67" s="38">
        <v>22.2</v>
      </c>
      <c r="S67" s="38">
        <v>0</v>
      </c>
      <c r="T67" s="37">
        <f>SUMPRODUCT(LTA!J67:AN67,LTA!J$101:AN$101,LTA!J$105:AN$105)</f>
        <v>67.84</v>
      </c>
      <c r="U67" s="37">
        <f>SUMPRODUCT(LTA!J67:AN67,LTA!J$102:AN$102,LTA!J$105:AN$105)</f>
        <v>481.12563999999992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10.23</v>
      </c>
      <c r="AB67" s="75">
        <f>-STOA!P67</f>
        <v>0</v>
      </c>
      <c r="AC67">
        <f t="shared" si="0"/>
        <v>12.728038747646368</v>
      </c>
      <c r="AD67">
        <f t="shared" si="1"/>
        <v>1470.3791307818944</v>
      </c>
      <c r="AE67">
        <f>'IDT-1'!F67</f>
        <v>0</v>
      </c>
      <c r="AF67" s="24"/>
      <c r="AG67">
        <f t="shared" si="2"/>
        <v>1470.3791307818944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-16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8.0912009999999999</v>
      </c>
      <c r="E68">
        <f>GT_NG!T68</f>
        <v>9.9812928501469145</v>
      </c>
      <c r="F68">
        <f>GT_Spot!T68</f>
        <v>0</v>
      </c>
      <c r="G68">
        <f>PPCL_NG!T68</f>
        <v>28.03193323677495</v>
      </c>
      <c r="H68">
        <f>PPCL_Spot!T68</f>
        <v>0</v>
      </c>
      <c r="I68">
        <f>Bawana_NG!T68</f>
        <v>57.717837635335094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712.08636452133544</v>
      </c>
      <c r="P68" s="36">
        <v>75.197129003932361</v>
      </c>
      <c r="Q68" s="36">
        <v>26.700000000000003</v>
      </c>
      <c r="R68" s="38">
        <v>23.2</v>
      </c>
      <c r="S68" s="38">
        <v>0</v>
      </c>
      <c r="T68" s="37">
        <f>SUMPRODUCT(LTA!J68:AN68,LTA!J$101:AN$101,LTA!J$105:AN$105)</f>
        <v>59.97</v>
      </c>
      <c r="U68" s="37">
        <f>SUMPRODUCT(LTA!J68:AN68,LTA!J$102:AN$102,LTA!J$105:AN$105)</f>
        <v>472.97447599999992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10.23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12.568767860377877</v>
      </c>
      <c r="AD68">
        <f t="shared" ref="AD68:AD98" si="4">SUM(B68:AB68,AI68:AV68)-AC68</f>
        <v>1459.6114663871469</v>
      </c>
      <c r="AE68">
        <f>'IDT-1'!F68</f>
        <v>0</v>
      </c>
      <c r="AF68" s="24"/>
      <c r="AG68">
        <f t="shared" ref="AG68:AG98" si="5">SUM(AD68:AF68)</f>
        <v>1459.6114663871469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-12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8.0912009999999999</v>
      </c>
      <c r="E69">
        <f>GT_NG!T69</f>
        <v>9.9812928501469145</v>
      </c>
      <c r="F69">
        <f>GT_Spot!T69</f>
        <v>0</v>
      </c>
      <c r="G69">
        <f>PPCL_NG!T69</f>
        <v>28.03193323677495</v>
      </c>
      <c r="H69">
        <f>PPCL_Spot!T69</f>
        <v>0</v>
      </c>
      <c r="I69">
        <f>Bawana_NG!T69</f>
        <v>57.717837635335094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710.15432846997965</v>
      </c>
      <c r="P69" s="36">
        <v>75.197129003932361</v>
      </c>
      <c r="Q69" s="36">
        <v>26.693067463509941</v>
      </c>
      <c r="R69" s="38">
        <v>23.2</v>
      </c>
      <c r="S69" s="38">
        <v>0</v>
      </c>
      <c r="T69" s="37">
        <f>SUMPRODUCT(LTA!J69:AN69,LTA!J$101:AN$101,LTA!J$105:AN$105)</f>
        <v>51.82</v>
      </c>
      <c r="U69" s="37">
        <f>SUMPRODUCT(LTA!J69:AN69,LTA!J$102:AN$102,LTA!J$105:AN$105)</f>
        <v>464.09801799999991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10.23</v>
      </c>
      <c r="AB69" s="75">
        <f>-STOA!P69</f>
        <v>0</v>
      </c>
      <c r="AC69">
        <f t="shared" si="3"/>
        <v>12.307804384341301</v>
      </c>
      <c r="AD69">
        <f t="shared" si="4"/>
        <v>1452.9070032753375</v>
      </c>
      <c r="AE69">
        <f>'IDT-1'!F69</f>
        <v>0</v>
      </c>
      <c r="AF69" s="24"/>
      <c r="AG69">
        <f t="shared" si="5"/>
        <v>1452.9070032753375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8.0912009999999999</v>
      </c>
      <c r="E70">
        <f>GT_NG!T70</f>
        <v>9.9812928501469145</v>
      </c>
      <c r="F70">
        <f>GT_Spot!T70</f>
        <v>0</v>
      </c>
      <c r="G70">
        <f>PPCL_NG!T70</f>
        <v>28.03193323677495</v>
      </c>
      <c r="H70">
        <f>PPCL_Spot!T70</f>
        <v>0</v>
      </c>
      <c r="I70">
        <f>Bawana_NG!T70</f>
        <v>57.717837635335094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714.31111855820041</v>
      </c>
      <c r="P70" s="36">
        <v>75.197129003932361</v>
      </c>
      <c r="Q70" s="36">
        <v>26.693067463509941</v>
      </c>
      <c r="R70" s="38">
        <v>23.2</v>
      </c>
      <c r="S70" s="38">
        <v>0</v>
      </c>
      <c r="T70" s="37">
        <f>SUMPRODUCT(LTA!J70:AN70,LTA!J$101:AN$101,LTA!J$105:AN$105)</f>
        <v>42.56</v>
      </c>
      <c r="U70" s="37">
        <f>SUMPRODUCT(LTA!J70:AN70,LTA!J$102:AN$102,LTA!J$105:AN$105)</f>
        <v>457.10202399999991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10.23</v>
      </c>
      <c r="AB70" s="75">
        <f>-STOA!P70</f>
        <v>0</v>
      </c>
      <c r="AC70">
        <f t="shared" si="3"/>
        <v>12.206171071482355</v>
      </c>
      <c r="AD70">
        <f t="shared" si="4"/>
        <v>1440.9094326764171</v>
      </c>
      <c r="AE70">
        <f>'IDT-1'!F70</f>
        <v>0</v>
      </c>
      <c r="AF70" s="24"/>
      <c r="AG70">
        <f t="shared" si="5"/>
        <v>1440.9094326764171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8.0912009999999999</v>
      </c>
      <c r="E71">
        <f>GT_NG!T71</f>
        <v>9.9812928501469145</v>
      </c>
      <c r="F71">
        <f>GT_Spot!T71</f>
        <v>0</v>
      </c>
      <c r="G71">
        <f>PPCL_NG!T71</f>
        <v>28.03193323677495</v>
      </c>
      <c r="H71">
        <f>PPCL_Spot!T71</f>
        <v>0</v>
      </c>
      <c r="I71">
        <f>Bawana_NG!T71</f>
        <v>57.717837635335094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777.4912926219672</v>
      </c>
      <c r="P71" s="36">
        <v>75.197129003932361</v>
      </c>
      <c r="Q71" s="36">
        <v>26.693067463509941</v>
      </c>
      <c r="R71" s="38">
        <v>23.2</v>
      </c>
      <c r="S71" s="38">
        <v>0</v>
      </c>
      <c r="T71" s="37">
        <f>SUMPRODUCT(LTA!J71:AN71,LTA!J$101:AN$101,LTA!J$105:AN$105)</f>
        <v>33.94</v>
      </c>
      <c r="U71" s="37">
        <f>SUMPRODUCT(LTA!J71:AN71,LTA!J$102:AN$102,LTA!J$105:AN$105)</f>
        <v>449.23609199999987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10.31</v>
      </c>
      <c r="AB71" s="75">
        <f>-STOA!P71</f>
        <v>0</v>
      </c>
      <c r="AC71">
        <f t="shared" si="3"/>
        <v>13.234411534184677</v>
      </c>
      <c r="AD71">
        <f t="shared" si="4"/>
        <v>1411.6554342774816</v>
      </c>
      <c r="AE71">
        <f>'IDT-1'!F71</f>
        <v>0</v>
      </c>
      <c r="AF71" s="24"/>
      <c r="AG71">
        <f t="shared" si="5"/>
        <v>1411.6554342774816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8.0912009999999999</v>
      </c>
      <c r="E72">
        <f>GT_NG!T72</f>
        <v>9.9812928501469145</v>
      </c>
      <c r="F72">
        <f>GT_Spot!T72</f>
        <v>0</v>
      </c>
      <c r="G72">
        <f>PPCL_NG!T72</f>
        <v>28.03193323677495</v>
      </c>
      <c r="H72">
        <f>PPCL_Spot!T72</f>
        <v>0</v>
      </c>
      <c r="I72">
        <f>Bawana_NG!T72</f>
        <v>57.717837635335094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782.29668483059038</v>
      </c>
      <c r="P72" s="36">
        <v>75.197129003932361</v>
      </c>
      <c r="Q72" s="36">
        <v>26.693067463509941</v>
      </c>
      <c r="R72" s="38">
        <v>19.012545186771991</v>
      </c>
      <c r="S72" s="38">
        <v>0</v>
      </c>
      <c r="T72" s="37">
        <f>SUMPRODUCT(LTA!J72:AN72,LTA!J$101:AN$101,LTA!J$105:AN$105)</f>
        <v>26.09</v>
      </c>
      <c r="U72" s="37">
        <f>SUMPRODUCT(LTA!J72:AN72,LTA!J$102:AN$102,LTA!J$105:AN$105)</f>
        <v>441.84822999999989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10.31</v>
      </c>
      <c r="AB72" s="75">
        <f>-STOA!P72</f>
        <v>0</v>
      </c>
      <c r="AC72">
        <f t="shared" si="3"/>
        <v>13.111604167505995</v>
      </c>
      <c r="AD72">
        <f t="shared" si="4"/>
        <v>1397.1583170395554</v>
      </c>
      <c r="AE72">
        <f>'IDT-1'!F72</f>
        <v>0</v>
      </c>
      <c r="AF72" s="24"/>
      <c r="AG72">
        <f t="shared" si="5"/>
        <v>1397.1583170395554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8.0912009999999999</v>
      </c>
      <c r="E73">
        <f>GT_NG!T73</f>
        <v>9.9812928501469145</v>
      </c>
      <c r="F73">
        <f>GT_Spot!T73</f>
        <v>0</v>
      </c>
      <c r="G73">
        <f>PPCL_NG!T73</f>
        <v>28.03193323677495</v>
      </c>
      <c r="H73">
        <f>PPCL_Spot!T73</f>
        <v>0</v>
      </c>
      <c r="I73">
        <f>Bawana_NG!T73</f>
        <v>57.717837635335094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792.90163186908433</v>
      </c>
      <c r="P73" s="36">
        <v>75.197129003932361</v>
      </c>
      <c r="Q73" s="36">
        <v>26.693067463509941</v>
      </c>
      <c r="R73" s="38">
        <v>10.7</v>
      </c>
      <c r="S73" s="38">
        <v>0</v>
      </c>
      <c r="T73" s="37">
        <f>SUMPRODUCT(LTA!J73:AN73,LTA!J$101:AN$101,LTA!J$105:AN$105)</f>
        <v>18.37</v>
      </c>
      <c r="U73" s="37">
        <f>SUMPRODUCT(LTA!J73:AN73,LTA!J$102:AN$102,LTA!J$105:AN$105)</f>
        <v>435.32391799999994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10.31</v>
      </c>
      <c r="AB73" s="75">
        <f>-STOA!P73</f>
        <v>0</v>
      </c>
      <c r="AC73">
        <f t="shared" si="3"/>
        <v>13.011208122260459</v>
      </c>
      <c r="AD73">
        <f t="shared" si="4"/>
        <v>1385.3068029365227</v>
      </c>
      <c r="AE73">
        <f>'IDT-1'!F73</f>
        <v>0</v>
      </c>
      <c r="AF73" s="24"/>
      <c r="AG73">
        <f t="shared" si="5"/>
        <v>1385.3068029365227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-75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8.0912009999999999</v>
      </c>
      <c r="E74">
        <f>GT_NG!T74</f>
        <v>9.9812928501469145</v>
      </c>
      <c r="F74">
        <f>GT_Spot!T74</f>
        <v>0</v>
      </c>
      <c r="G74">
        <f>PPCL_NG!T74</f>
        <v>28.03193323677495</v>
      </c>
      <c r="H74">
        <f>PPCL_Spot!T74</f>
        <v>0</v>
      </c>
      <c r="I74">
        <f>Bawana_NG!T74</f>
        <v>57.717837635335094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795.4450559366735</v>
      </c>
      <c r="P74" s="36">
        <v>75.197129003932361</v>
      </c>
      <c r="Q74" s="36">
        <v>26.693067463509941</v>
      </c>
      <c r="R74" s="38">
        <v>5.0999999999999996</v>
      </c>
      <c r="S74" s="38">
        <v>0</v>
      </c>
      <c r="T74" s="37">
        <f>SUMPRODUCT(LTA!J74:AN74,LTA!J$101:AN$101,LTA!J$105:AN$105)</f>
        <v>12.74</v>
      </c>
      <c r="U74" s="37">
        <f>SUMPRODUCT(LTA!J74:AN74,LTA!J$102:AN$102,LTA!J$105:AN$105)</f>
        <v>429.86304199999995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10.31</v>
      </c>
      <c r="AB74" s="75">
        <f>-STOA!P74</f>
        <v>0</v>
      </c>
      <c r="AC74">
        <f t="shared" si="3"/>
        <v>12.934725314652654</v>
      </c>
      <c r="AD74">
        <f t="shared" si="4"/>
        <v>1366.2358338117199</v>
      </c>
      <c r="AE74">
        <f>'IDT-1'!F74</f>
        <v>0</v>
      </c>
      <c r="AF74" s="24"/>
      <c r="AG74">
        <f t="shared" si="5"/>
        <v>1366.2358338117199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-80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8.0912009999999999</v>
      </c>
      <c r="E75">
        <f>GT_NG!T75</f>
        <v>10.080117531831538</v>
      </c>
      <c r="F75">
        <f>GT_Spot!T75</f>
        <v>0</v>
      </c>
      <c r="G75">
        <f>PPCL_NG!T75</f>
        <v>28.03193323677495</v>
      </c>
      <c r="H75">
        <f>PPCL_Spot!T75</f>
        <v>0</v>
      </c>
      <c r="I75">
        <f>Bawana_NG!T75</f>
        <v>57.717837635335094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806.17264968077484</v>
      </c>
      <c r="P75" s="36">
        <v>75.197129003932361</v>
      </c>
      <c r="Q75" s="36">
        <v>26.693067463509941</v>
      </c>
      <c r="R75" s="38">
        <v>0</v>
      </c>
      <c r="S75" s="38">
        <v>0</v>
      </c>
      <c r="T75" s="37">
        <f>SUMPRODUCT(LTA!J75:AN75,LTA!J$101:AN$101,LTA!J$105:AN$105)</f>
        <v>10.210000000000001</v>
      </c>
      <c r="U75" s="37">
        <f>SUMPRODUCT(LTA!J75:AN75,LTA!J$102:AN$102,LTA!J$105:AN$105)</f>
        <v>426.54610799999995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10.41</v>
      </c>
      <c r="AB75" s="75">
        <f>-STOA!P75</f>
        <v>0</v>
      </c>
      <c r="AC75">
        <f t="shared" si="3"/>
        <v>13.061620349702594</v>
      </c>
      <c r="AD75">
        <f t="shared" si="4"/>
        <v>1351.0884232024559</v>
      </c>
      <c r="AE75">
        <f>'IDT-1'!F75</f>
        <v>0</v>
      </c>
      <c r="AF75" s="24"/>
      <c r="AG75">
        <f t="shared" si="5"/>
        <v>1351.0884232024559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8.0912009999999999</v>
      </c>
      <c r="E76">
        <f>GT_NG!T76</f>
        <v>10.080117531831538</v>
      </c>
      <c r="F76">
        <f>GT_Spot!T76</f>
        <v>0</v>
      </c>
      <c r="G76">
        <f>PPCL_NG!T76</f>
        <v>28.03193323677495</v>
      </c>
      <c r="H76">
        <f>PPCL_Spot!T76</f>
        <v>0</v>
      </c>
      <c r="I76">
        <f>Bawana_NG!T76</f>
        <v>57.717837635335094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857.13102357084438</v>
      </c>
      <c r="P76" s="36">
        <v>48.227947310180447</v>
      </c>
      <c r="Q76" s="36">
        <v>7.72</v>
      </c>
      <c r="R76" s="38">
        <v>0</v>
      </c>
      <c r="S76" s="38">
        <v>0</v>
      </c>
      <c r="T76" s="37">
        <f>SUMPRODUCT(LTA!J76:AN76,LTA!J$101:AN$101,LTA!J$105:AN$105)</f>
        <v>5.77</v>
      </c>
      <c r="U76" s="37">
        <f>SUMPRODUCT(LTA!J76:AN76,LTA!J$102:AN$102,LTA!J$105:AN$105)</f>
        <v>402.14686199999994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10.41</v>
      </c>
      <c r="AB76" s="75">
        <f>-STOA!P76</f>
        <v>0</v>
      </c>
      <c r="AC76">
        <f t="shared" si="3"/>
        <v>12.819150342433733</v>
      </c>
      <c r="AD76">
        <f t="shared" si="4"/>
        <v>1332.5077719425328</v>
      </c>
      <c r="AE76">
        <f>'IDT-1'!F76</f>
        <v>0</v>
      </c>
      <c r="AF76" s="24"/>
      <c r="AG76">
        <f t="shared" si="5"/>
        <v>1332.5077719425328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8.0912009999999999</v>
      </c>
      <c r="E77">
        <f>GT_NG!T77</f>
        <v>10.080117531831538</v>
      </c>
      <c r="F77">
        <f>GT_Spot!T77</f>
        <v>0</v>
      </c>
      <c r="G77">
        <f>PPCL_NG!T77</f>
        <v>28.03193323677495</v>
      </c>
      <c r="H77">
        <f>PPCL_Spot!T77</f>
        <v>0</v>
      </c>
      <c r="I77">
        <f>Bawana_NG!T77</f>
        <v>57.717837635335094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879.91925925187059</v>
      </c>
      <c r="P77" s="36">
        <v>48.227947310180447</v>
      </c>
      <c r="Q77" s="36">
        <v>7.72</v>
      </c>
      <c r="R77" s="38">
        <v>0</v>
      </c>
      <c r="S77" s="38">
        <v>0</v>
      </c>
      <c r="T77" s="37">
        <f>SUMPRODUCT(LTA!J77:AN77,LTA!J$101:AN$101,LTA!J$105:AN$105)</f>
        <v>1</v>
      </c>
      <c r="U77" s="37">
        <f>SUMPRODUCT(LTA!J77:AN77,LTA!J$102:AN$102,LTA!J$105:AN$105)</f>
        <v>357.20517000000001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10.41</v>
      </c>
      <c r="AB77" s="75">
        <f>-STOA!P77</f>
        <v>0</v>
      </c>
      <c r="AC77">
        <f t="shared" si="3"/>
        <v>12.25414700035879</v>
      </c>
      <c r="AD77">
        <f t="shared" si="4"/>
        <v>1346.1493189656337</v>
      </c>
      <c r="AE77">
        <f>'IDT-1'!F77</f>
        <v>0</v>
      </c>
      <c r="AF77" s="24"/>
      <c r="AG77">
        <f t="shared" si="5"/>
        <v>1346.1493189656337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8.0912009999999999</v>
      </c>
      <c r="E78">
        <f>GT_NG!T78</f>
        <v>10.080117531831538</v>
      </c>
      <c r="F78">
        <f>GT_Spot!T78</f>
        <v>0</v>
      </c>
      <c r="G78">
        <f>PPCL_NG!T78</f>
        <v>28.03193323677495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982.96213506630818</v>
      </c>
      <c r="P78" s="36">
        <v>75.197129003932361</v>
      </c>
      <c r="Q78" s="36">
        <v>26.693067463509941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417.97999999999996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-224</v>
      </c>
      <c r="AA78" s="75">
        <f>STOA!J78</f>
        <v>10.41</v>
      </c>
      <c r="AB78" s="75">
        <f>-STOA!P78</f>
        <v>0</v>
      </c>
      <c r="AC78">
        <f t="shared" si="3"/>
        <v>15.878096750486067</v>
      </c>
      <c r="AD78">
        <f t="shared" si="4"/>
        <v>1354.177486551871</v>
      </c>
      <c r="AE78">
        <f>'IDT-1'!F78</f>
        <v>0</v>
      </c>
      <c r="AF78" s="24"/>
      <c r="AG78">
        <f t="shared" si="5"/>
        <v>1354.177486551871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8.0912009999999999</v>
      </c>
      <c r="E79">
        <f>GT_NG!T79</f>
        <v>10.083617963314358</v>
      </c>
      <c r="F79">
        <f>GT_Spot!T79</f>
        <v>0</v>
      </c>
      <c r="G79">
        <f>PPCL_NG!T79</f>
        <v>28.03193323677495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1030.0082451500591</v>
      </c>
      <c r="P79" s="36">
        <v>75.197129003932361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418.84999999999997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-227</v>
      </c>
      <c r="AA79" s="75">
        <f>STOA!J79</f>
        <v>10.5</v>
      </c>
      <c r="AB79" s="75">
        <f>-STOA!P79</f>
        <v>0</v>
      </c>
      <c r="AC79">
        <f t="shared" si="3"/>
        <v>16.518569895110925</v>
      </c>
      <c r="AD79">
        <f t="shared" si="4"/>
        <v>1373.5466239224797</v>
      </c>
      <c r="AE79">
        <f>'IDT-1'!F79</f>
        <v>0</v>
      </c>
      <c r="AF79" s="24"/>
      <c r="AG79">
        <f t="shared" si="5"/>
        <v>1373.5466239224797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8.0912009999999999</v>
      </c>
      <c r="E80">
        <f>GT_NG!T80</f>
        <v>10.083617963314358</v>
      </c>
      <c r="F80">
        <f>GT_Spot!T80</f>
        <v>0</v>
      </c>
      <c r="G80">
        <f>PPCL_NG!T80</f>
        <v>28.228066570782826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1050.7668115224533</v>
      </c>
      <c r="P80" s="36">
        <v>75.197129003932361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418.52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-249</v>
      </c>
      <c r="AA80" s="75">
        <f>STOA!J80</f>
        <v>10.5</v>
      </c>
      <c r="AB80" s="75">
        <f>-STOA!P80</f>
        <v>0</v>
      </c>
      <c r="AC80">
        <f t="shared" si="3"/>
        <v>16.835827053967815</v>
      </c>
      <c r="AD80">
        <f t="shared" si="4"/>
        <v>1376.8540664700251</v>
      </c>
      <c r="AE80">
        <f>'IDT-1'!F80</f>
        <v>0</v>
      </c>
      <c r="AF80" s="24"/>
      <c r="AG80">
        <f t="shared" si="5"/>
        <v>1376.8540664700251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8.0912009999999999</v>
      </c>
      <c r="E81">
        <f>GT_NG!T81</f>
        <v>10.083617963314358</v>
      </c>
      <c r="F81">
        <f>GT_Spot!T81</f>
        <v>0</v>
      </c>
      <c r="G81">
        <f>PPCL_NG!T81</f>
        <v>28.228066570782826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1051.3707507120462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417.09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-256</v>
      </c>
      <c r="AA81" s="75">
        <f>STOA!J81</f>
        <v>10.5</v>
      </c>
      <c r="AB81" s="75">
        <f>-STOA!P81</f>
        <v>0</v>
      </c>
      <c r="AC81">
        <f t="shared" si="3"/>
        <v>16.888186247234618</v>
      </c>
      <c r="AD81">
        <f t="shared" si="4"/>
        <v>1368.975646466351</v>
      </c>
      <c r="AE81">
        <f>'IDT-1'!F81</f>
        <v>0</v>
      </c>
      <c r="AF81" s="24"/>
      <c r="AG81">
        <f t="shared" si="5"/>
        <v>1368.975646466351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8.0912009999999999</v>
      </c>
      <c r="E82">
        <f>GT_NG!T82</f>
        <v>10.083617963314358</v>
      </c>
      <c r="F82">
        <f>GT_Spot!T82</f>
        <v>0</v>
      </c>
      <c r="G82">
        <f>PPCL_NG!T82</f>
        <v>28.228066570782826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1051.3708439037898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416.93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-276</v>
      </c>
      <c r="AA82" s="75">
        <f>STOA!J82</f>
        <v>10.5</v>
      </c>
      <c r="AB82" s="75">
        <f>-STOA!P82</f>
        <v>0</v>
      </c>
      <c r="AC82">
        <f t="shared" si="3"/>
        <v>17.0139103959186</v>
      </c>
      <c r="AD82">
        <f t="shared" si="4"/>
        <v>1353.6900155094108</v>
      </c>
      <c r="AE82">
        <f>'IDT-1'!F82</f>
        <v>0</v>
      </c>
      <c r="AF82" s="24"/>
      <c r="AG82">
        <f t="shared" si="5"/>
        <v>1353.6900155094108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8.0912009999999999</v>
      </c>
      <c r="E83">
        <f>GT_NG!T83</f>
        <v>10.083617963314358</v>
      </c>
      <c r="F83">
        <f>GT_Spot!T83</f>
        <v>0</v>
      </c>
      <c r="G83">
        <f>PPCL_NG!T83</f>
        <v>28.228066570782826</v>
      </c>
      <c r="H83">
        <f>PPCL_Spot!T83</f>
        <v>0</v>
      </c>
      <c r="I83">
        <f>Bawana_NG!T83</f>
        <v>53.949999999999989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1043.5011189209622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416.49999999999994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-266</v>
      </c>
      <c r="AA83" s="75">
        <f>STOA!J83</f>
        <v>10.59</v>
      </c>
      <c r="AB83" s="75">
        <f>-STOA!P83</f>
        <v>0</v>
      </c>
      <c r="AC83">
        <f t="shared" si="3"/>
        <v>16.89811628331174</v>
      </c>
      <c r="AD83">
        <f t="shared" si="4"/>
        <v>1319.9360846391899</v>
      </c>
      <c r="AE83">
        <f>'IDT-1'!F83</f>
        <v>-6.343</v>
      </c>
      <c r="AF83" s="24"/>
      <c r="AG83">
        <f t="shared" si="5"/>
        <v>1313.5930846391898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8.0912009999999999</v>
      </c>
      <c r="E84">
        <f>GT_NG!T84</f>
        <v>10.083617963314358</v>
      </c>
      <c r="F84">
        <f>GT_Spot!T84</f>
        <v>0</v>
      </c>
      <c r="G84">
        <f>PPCL_NG!T84</f>
        <v>28.228066570782826</v>
      </c>
      <c r="H84">
        <f>PPCL_Spot!T84</f>
        <v>0</v>
      </c>
      <c r="I84">
        <f>Bawana_NG!T84</f>
        <v>53.949999999999989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1043.2911246573228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416.49999999999994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-287</v>
      </c>
      <c r="AA84" s="75">
        <f>STOA!J84</f>
        <v>10.59</v>
      </c>
      <c r="AB84" s="75">
        <f>-STOA!P84</f>
        <v>0</v>
      </c>
      <c r="AC84">
        <f t="shared" si="3"/>
        <v>17.031890855095394</v>
      </c>
      <c r="AD84">
        <f t="shared" si="4"/>
        <v>1303.592315803767</v>
      </c>
      <c r="AE84">
        <f>'IDT-1'!F84</f>
        <v>-4.6130000000000004</v>
      </c>
      <c r="AF84" s="24"/>
      <c r="AG84">
        <f t="shared" si="5"/>
        <v>1298.9793158037669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8.0912009999999999</v>
      </c>
      <c r="E85">
        <f>GT_NG!T85</f>
        <v>10.083617963314358</v>
      </c>
      <c r="F85">
        <f>GT_Spot!T85</f>
        <v>0</v>
      </c>
      <c r="G85">
        <f>PPCL_NG!T85</f>
        <v>28.228066570782826</v>
      </c>
      <c r="H85">
        <f>PPCL_Spot!T85</f>
        <v>0</v>
      </c>
      <c r="I85">
        <f>Bawana_NG!T85</f>
        <v>53.949999999999989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1013.4340344676255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415.78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-245</v>
      </c>
      <c r="AA85" s="75">
        <f>STOA!J85</f>
        <v>10.59</v>
      </c>
      <c r="AB85" s="75">
        <f>-STOA!P85</f>
        <v>0</v>
      </c>
      <c r="AC85">
        <f t="shared" si="3"/>
        <v>16.419254673056596</v>
      </c>
      <c r="AD85">
        <f t="shared" si="4"/>
        <v>1315.6278617961082</v>
      </c>
      <c r="AE85">
        <f>'IDT-1'!F85</f>
        <v>-46.707999999999998</v>
      </c>
      <c r="AF85" s="24"/>
      <c r="AG85">
        <f t="shared" si="5"/>
        <v>1268.9198617961081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8.0912009999999999</v>
      </c>
      <c r="E86">
        <f>GT_NG!T86</f>
        <v>10.083617963314358</v>
      </c>
      <c r="F86">
        <f>GT_Spot!T86</f>
        <v>0</v>
      </c>
      <c r="G86">
        <f>PPCL_NG!T86</f>
        <v>28.228066570782826</v>
      </c>
      <c r="H86">
        <f>PPCL_Spot!T86</f>
        <v>0</v>
      </c>
      <c r="I86">
        <f>Bawana_NG!T86</f>
        <v>53.949999999999989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1007.0441381277725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415.93999999999994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-234</v>
      </c>
      <c r="AA86" s="75">
        <f>STOA!J86</f>
        <v>10.59</v>
      </c>
      <c r="AB86" s="75">
        <f>-STOA!P86</f>
        <v>0</v>
      </c>
      <c r="AC86">
        <f t="shared" si="3"/>
        <v>16.273740808828052</v>
      </c>
      <c r="AD86">
        <f t="shared" si="4"/>
        <v>1320.543479320484</v>
      </c>
      <c r="AE86">
        <f>'IDT-1'!F86</f>
        <v>-65.16</v>
      </c>
      <c r="AF86" s="24"/>
      <c r="AG86">
        <f t="shared" si="5"/>
        <v>1255.383479320484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-65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8.0912009999999999</v>
      </c>
      <c r="E87">
        <f>GT_NG!T87</f>
        <v>10.083813611281421</v>
      </c>
      <c r="F87">
        <f>GT_Spot!T87</f>
        <v>0</v>
      </c>
      <c r="G87">
        <f>PPCL_NG!T87</f>
        <v>28.228066570782826</v>
      </c>
      <c r="H87">
        <f>PPCL_Spot!T87</f>
        <v>0</v>
      </c>
      <c r="I87">
        <f>Bawana_NG!T87</f>
        <v>53.949999999999989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1005.9920095803793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-255</v>
      </c>
      <c r="AA87" s="75">
        <f>STOA!J87</f>
        <v>10.68</v>
      </c>
      <c r="AB87" s="75">
        <f>-STOA!P87</f>
        <v>0</v>
      </c>
      <c r="AC87">
        <f t="shared" si="3"/>
        <v>16.368103096071096</v>
      </c>
      <c r="AD87">
        <f t="shared" si="4"/>
        <v>1299.5471841338149</v>
      </c>
      <c r="AE87">
        <f>'IDT-1'!F87</f>
        <v>-66.89</v>
      </c>
      <c r="AF87" s="24"/>
      <c r="AG87">
        <f t="shared" si="5"/>
        <v>1232.6571841338148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8.0912009999999999</v>
      </c>
      <c r="E88">
        <f>GT_NG!T88</f>
        <v>10.083813611281421</v>
      </c>
      <c r="F88">
        <f>GT_Spot!T88</f>
        <v>0</v>
      </c>
      <c r="G88">
        <f>PPCL_NG!T88</f>
        <v>28.228066570782826</v>
      </c>
      <c r="H88">
        <f>PPCL_Spot!T88</f>
        <v>0</v>
      </c>
      <c r="I88">
        <f>Bawana_NG!T88</f>
        <v>53.949999999999989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1004.4203504227816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-227</v>
      </c>
      <c r="AA88" s="75">
        <f>STOA!J88</f>
        <v>10.68</v>
      </c>
      <c r="AB88" s="75">
        <f>-STOA!P88</f>
        <v>0</v>
      </c>
      <c r="AC88">
        <f t="shared" si="3"/>
        <v>16.117708742850386</v>
      </c>
      <c r="AD88">
        <f t="shared" si="4"/>
        <v>1326.2259193294378</v>
      </c>
      <c r="AE88">
        <f>'IDT-1'!F88</f>
        <v>-74.385999999999996</v>
      </c>
      <c r="AF88" s="24"/>
      <c r="AG88">
        <f t="shared" si="5"/>
        <v>1251.8399193294379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8.0912009999999999</v>
      </c>
      <c r="E89">
        <f>GT_NG!T89</f>
        <v>10.083813611281421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69.609999999999985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1017.5198467579438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411.19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-220</v>
      </c>
      <c r="AA89" s="75">
        <f>STOA!J89</f>
        <v>10.68</v>
      </c>
      <c r="AB89" s="75">
        <f>-STOA!P89</f>
        <v>0</v>
      </c>
      <c r="AC89">
        <f t="shared" si="3"/>
        <v>16.342026437421392</v>
      </c>
      <c r="AD89">
        <f t="shared" si="4"/>
        <v>1356.7230313992463</v>
      </c>
      <c r="AE89">
        <f>'IDT-1'!F89</f>
        <v>-72.08</v>
      </c>
      <c r="AF89" s="24"/>
      <c r="AG89">
        <f t="shared" si="5"/>
        <v>1284.6430313992464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8.0912009999999999</v>
      </c>
      <c r="E90">
        <f>GT_NG!T90</f>
        <v>10.083813611281421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69.609999999999985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1036.6325245187536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411.19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-235</v>
      </c>
      <c r="AA90" s="75">
        <f>STOA!J90</f>
        <v>10.68</v>
      </c>
      <c r="AB90" s="75">
        <f>-STOA!P90</f>
        <v>0</v>
      </c>
      <c r="AC90">
        <f t="shared" si="3"/>
        <v>16.714351873734419</v>
      </c>
      <c r="AD90">
        <f t="shared" si="4"/>
        <v>1350.4633837237432</v>
      </c>
      <c r="AE90">
        <f>'IDT-1'!F90</f>
        <v>-48.438000000000002</v>
      </c>
      <c r="AF90" s="24"/>
      <c r="AG90">
        <f t="shared" si="5"/>
        <v>1302.0253837237431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8.0912009999999999</v>
      </c>
      <c r="E91">
        <f>GT_NG!T91</f>
        <v>10.083813611281421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1042.0980614422867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410.92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-214</v>
      </c>
      <c r="AA91" s="75">
        <f>STOA!J91</f>
        <v>10.78</v>
      </c>
      <c r="AB91" s="75">
        <f>-STOA!P91</f>
        <v>0</v>
      </c>
      <c r="AC91">
        <f t="shared" si="3"/>
        <v>16.623273020404806</v>
      </c>
      <c r="AD91">
        <f t="shared" si="4"/>
        <v>1371.8472804661928</v>
      </c>
      <c r="AE91">
        <f>'IDT-1'!F91</f>
        <v>-58.24</v>
      </c>
      <c r="AF91" s="24"/>
      <c r="AG91">
        <f t="shared" si="5"/>
        <v>1313.6072804661928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8.0912009999999999</v>
      </c>
      <c r="E92">
        <f>GT_NG!T92</f>
        <v>10.083813611281421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1041.9579193629211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410.92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-188</v>
      </c>
      <c r="AA92" s="75">
        <f>STOA!J92</f>
        <v>10.78</v>
      </c>
      <c r="AB92" s="75">
        <f>-STOA!P92</f>
        <v>0</v>
      </c>
      <c r="AC92">
        <f t="shared" si="3"/>
        <v>16.359489937466574</v>
      </c>
      <c r="AD92">
        <f t="shared" si="4"/>
        <v>1402.9709214697657</v>
      </c>
      <c r="AE92">
        <f>'IDT-1'!F92</f>
        <v>-71.503</v>
      </c>
      <c r="AF92" s="24"/>
      <c r="AG92">
        <f t="shared" si="5"/>
        <v>1331.4679214697658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8.0912009999999999</v>
      </c>
      <c r="E93">
        <f>GT_NG!T93</f>
        <v>10.083813611281421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1039.8557899975672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411.5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-130</v>
      </c>
      <c r="AA93" s="75">
        <f>STOA!J93</f>
        <v>10.78</v>
      </c>
      <c r="AB93" s="75">
        <f>-STOA!P93</f>
        <v>0</v>
      </c>
      <c r="AC93">
        <f t="shared" si="3"/>
        <v>15.81302111412959</v>
      </c>
      <c r="AD93">
        <f t="shared" si="4"/>
        <v>1464.9952609277486</v>
      </c>
      <c r="AE93">
        <f>'IDT-1'!F93</f>
        <v>-108</v>
      </c>
      <c r="AF93" s="24"/>
      <c r="AG93">
        <f t="shared" si="5"/>
        <v>1356.9952609277486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8.0912009999999999</v>
      </c>
      <c r="E94">
        <f>GT_NG!T94</f>
        <v>10.083813611281421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1020.0683800300193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10.78</v>
      </c>
      <c r="AB94" s="75">
        <f>-STOA!P94</f>
        <v>0</v>
      </c>
      <c r="AC94">
        <f t="shared" si="3"/>
        <v>14.507400577542164</v>
      </c>
      <c r="AD94">
        <f t="shared" si="4"/>
        <v>1582.0134714967883</v>
      </c>
      <c r="AE94">
        <f>'IDT-1'!F94</f>
        <v>-210.73500000000001</v>
      </c>
      <c r="AF94" s="24"/>
      <c r="AG94">
        <f t="shared" si="5"/>
        <v>1371.2784714967884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8.0912009999999999</v>
      </c>
      <c r="E95">
        <f>GT_NG!T95</f>
        <v>10.083813611281421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1009.770949587824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410.09999999999997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10.78</v>
      </c>
      <c r="AB95" s="75">
        <f>-STOA!P95</f>
        <v>0</v>
      </c>
      <c r="AC95">
        <f t="shared" si="3"/>
        <v>14.362586373203277</v>
      </c>
      <c r="AD95">
        <f t="shared" si="4"/>
        <v>1574.9608552589316</v>
      </c>
      <c r="AE95">
        <f>'IDT-1'!F95</f>
        <v>-197.99799999999999</v>
      </c>
      <c r="AF95" s="24"/>
      <c r="AG95">
        <f t="shared" si="5"/>
        <v>1376.9628552589315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8.0912009999999999</v>
      </c>
      <c r="E96">
        <f>GT_NG!T96</f>
        <v>10.083813611281421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994.03989574854177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412.68999999999994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10.78</v>
      </c>
      <c r="AB96" s="75">
        <f>-STOA!P96</f>
        <v>0</v>
      </c>
      <c r="AC96">
        <f t="shared" si="3"/>
        <v>14.125134155079973</v>
      </c>
      <c r="AD96">
        <f t="shared" si="4"/>
        <v>1577.0572536377731</v>
      </c>
      <c r="AE96">
        <f>'IDT-1'!F96</f>
        <v>-182.52600000000001</v>
      </c>
      <c r="AF96" s="24"/>
      <c r="AG96">
        <f t="shared" si="5"/>
        <v>1394.531253637773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8.0912009999999999</v>
      </c>
      <c r="E97">
        <f>GT_NG!T97</f>
        <v>10.083813611281421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993.3391858731793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412.85999999999996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10.78</v>
      </c>
      <c r="AB97" s="75">
        <f>-STOA!P97</f>
        <v>0</v>
      </c>
      <c r="AC97">
        <f t="shared" si="3"/>
        <v>14.374810923873598</v>
      </c>
      <c r="AD97">
        <f t="shared" si="4"/>
        <v>1546.2768669936167</v>
      </c>
      <c r="AE97">
        <f>'IDT-1'!F97</f>
        <v>-165.703</v>
      </c>
      <c r="AF97" s="24"/>
      <c r="AG97">
        <f t="shared" si="5"/>
        <v>1380.5738669936168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8.0912009999999999</v>
      </c>
      <c r="E98">
        <f>GT_NG!T98</f>
        <v>10.083813611281421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984.96258038020039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413.03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10.78</v>
      </c>
      <c r="AB98" s="75">
        <f>-STOA!P98</f>
        <v>0</v>
      </c>
      <c r="AC98">
        <f t="shared" si="3"/>
        <v>14.34823122635702</v>
      </c>
      <c r="AD98">
        <f t="shared" si="4"/>
        <v>1533.0968411981544</v>
      </c>
      <c r="AE98">
        <f>'IDT-1'!F98</f>
        <v>-166.80099999999999</v>
      </c>
      <c r="AF98" s="24"/>
      <c r="AG98">
        <f t="shared" si="5"/>
        <v>1366.2958411981544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0.19364118599999972</v>
      </c>
      <c r="E99">
        <f t="shared" si="6"/>
        <v>0.24111591714680741</v>
      </c>
      <c r="F99">
        <f t="shared" si="6"/>
        <v>0</v>
      </c>
      <c r="G99">
        <f t="shared" si="6"/>
        <v>0.35101886585230385</v>
      </c>
      <c r="H99">
        <f t="shared" si="6"/>
        <v>0</v>
      </c>
      <c r="I99">
        <f t="shared" si="6"/>
        <v>1.4390080033692974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19.455898825517142</v>
      </c>
      <c r="P99" s="36">
        <f t="shared" si="6"/>
        <v>1.2939944230908722</v>
      </c>
      <c r="Q99" s="36">
        <f t="shared" si="6"/>
        <v>0.4483341409033455</v>
      </c>
      <c r="R99" s="38">
        <f>SUM(R3:R98)/4000</f>
        <v>0.24015621059568831</v>
      </c>
      <c r="S99" s="38">
        <f t="shared" si="6"/>
        <v>0</v>
      </c>
      <c r="T99" s="37">
        <f t="shared" si="6"/>
        <v>0.8652399999999999</v>
      </c>
      <c r="U99" s="37">
        <f t="shared" si="6"/>
        <v>10.101538235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-2.9448424999999996</v>
      </c>
      <c r="AA99" s="75">
        <f t="shared" si="6"/>
        <v>0.25135999999999986</v>
      </c>
      <c r="AB99" s="75">
        <f t="shared" si="6"/>
        <v>0</v>
      </c>
      <c r="AC99">
        <f t="shared" si="6"/>
        <v>0.32719038480659379</v>
      </c>
      <c r="AD99">
        <f t="shared" si="6"/>
        <v>30.777265422668865</v>
      </c>
      <c r="AE99">
        <f t="shared" si="6"/>
        <v>-0.43069875000000002</v>
      </c>
      <c r="AG99">
        <f t="shared" si="6"/>
        <v>30.346566672668853</v>
      </c>
      <c r="AI99">
        <f t="shared" si="6"/>
        <v>0</v>
      </c>
      <c r="AJ99">
        <f t="shared" si="6"/>
        <v>0</v>
      </c>
      <c r="AK99">
        <f t="shared" si="6"/>
        <v>0.12999249999999998</v>
      </c>
      <c r="AL99">
        <f t="shared" si="6"/>
        <v>-0.96199999999999997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1.3068540000000002</v>
      </c>
      <c r="E3">
        <f>GT_NG!S3</f>
        <v>1.6790005948839974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50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61.807604746854096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1.2282695118903886</v>
      </c>
      <c r="AD3">
        <f>SUM(B3:AB3,AI3:AV3)-AC3</f>
        <v>144.9942914274416</v>
      </c>
      <c r="AE3">
        <f>'IDT-1'!E3</f>
        <v>0</v>
      </c>
      <c r="AF3" s="24"/>
      <c r="AG3">
        <f>SUM(AD3:AF3)</f>
        <v>144.9942914274416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1.3068540000000002</v>
      </c>
      <c r="E4">
        <f>GT_NG!S4</f>
        <v>1.6790005948839974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50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60.589319827211241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1.2180359185653882</v>
      </c>
      <c r="AD4">
        <f t="shared" ref="AD4:AD67" si="1">SUM(B4:AB4,AI4:AV4)-AC4</f>
        <v>143.7862401011237</v>
      </c>
      <c r="AE4">
        <f>'IDT-1'!E4</f>
        <v>0</v>
      </c>
      <c r="AF4" s="24"/>
      <c r="AG4">
        <f t="shared" ref="AG4:AG67" si="2">SUM(AD4:AF4)</f>
        <v>143.7862401011237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1.3068540000000002</v>
      </c>
      <c r="E5">
        <f>GT_NG!S5</f>
        <v>1.6790005948839974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22.999195972872826</v>
      </c>
      <c r="J5">
        <f>Bawana_RLNG!S5</f>
        <v>0</v>
      </c>
      <c r="K5">
        <f>Bawana_Spot!S5</f>
        <v>35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60.589319827211241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1.0920367113177318</v>
      </c>
      <c r="AD5">
        <f t="shared" si="1"/>
        <v>128.91233368365036</v>
      </c>
      <c r="AE5">
        <f>'IDT-1'!E5</f>
        <v>0</v>
      </c>
      <c r="AF5" s="24"/>
      <c r="AG5">
        <f t="shared" si="2"/>
        <v>128.91233368365036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1.3068540000000002</v>
      </c>
      <c r="E6">
        <f>GT_NG!S6</f>
        <v>1.6790005948839974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22.999195972872826</v>
      </c>
      <c r="J6">
        <f>Bawana_RLNG!S6</f>
        <v>0</v>
      </c>
      <c r="K6">
        <f>Bawana_Spot!S6</f>
        <v>30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60.589319827211241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1.0500367113177318</v>
      </c>
      <c r="AD6">
        <f t="shared" si="1"/>
        <v>123.95433368365035</v>
      </c>
      <c r="AE6">
        <f>'IDT-1'!E6</f>
        <v>0</v>
      </c>
      <c r="AF6" s="24"/>
      <c r="AG6">
        <f t="shared" si="2"/>
        <v>123.95433368365035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1.3068540000000002</v>
      </c>
      <c r="E7">
        <f>GT_NG!S7</f>
        <v>1.6790005948839974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14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59.72215815751111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1.1514553071201188</v>
      </c>
      <c r="AD7">
        <f t="shared" si="1"/>
        <v>135.92655744527497</v>
      </c>
      <c r="AE7">
        <f>'IDT-1'!E7</f>
        <v>0</v>
      </c>
      <c r="AF7" s="24"/>
      <c r="AG7">
        <f t="shared" si="2"/>
        <v>135.92655744527497</v>
      </c>
      <c r="AI7" s="34">
        <f>PXIL!K7</f>
        <v>0</v>
      </c>
      <c r="AJ7" s="34">
        <f>PXIL!Q7</f>
        <v>0</v>
      </c>
      <c r="AK7" s="34">
        <f>RTM_IEX!K7</f>
        <v>28.94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1.3068540000000002</v>
      </c>
      <c r="E8">
        <f>GT_NG!S8</f>
        <v>1.6790005948839974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14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58.195462273081567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1.1387150616909107</v>
      </c>
      <c r="AD8">
        <f t="shared" si="1"/>
        <v>134.42260180627466</v>
      </c>
      <c r="AE8">
        <f>'IDT-1'!E8</f>
        <v>0</v>
      </c>
      <c r="AF8" s="24"/>
      <c r="AG8">
        <f t="shared" si="2"/>
        <v>134.42260180627466</v>
      </c>
      <c r="AI8" s="34">
        <f>PXIL!K8</f>
        <v>0</v>
      </c>
      <c r="AJ8" s="34">
        <f>PXIL!Q8</f>
        <v>0</v>
      </c>
      <c r="AK8" s="34">
        <f>RTM_IEX!K8</f>
        <v>28.95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1.3068540000000002</v>
      </c>
      <c r="E9">
        <f>GT_NG!S9</f>
        <v>1.6790005948839974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14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58.195455800685991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1.122419007322788</v>
      </c>
      <c r="AD9">
        <f t="shared" si="1"/>
        <v>132.49889138824722</v>
      </c>
      <c r="AE9">
        <f>'IDT-1'!E9</f>
        <v>0</v>
      </c>
      <c r="AF9" s="24"/>
      <c r="AG9">
        <f t="shared" si="2"/>
        <v>132.49889138824722</v>
      </c>
      <c r="AI9" s="34">
        <f>PXIL!K9</f>
        <v>0</v>
      </c>
      <c r="AJ9" s="34">
        <f>PXIL!Q9</f>
        <v>0</v>
      </c>
      <c r="AK9" s="34">
        <f>RTM_IEX!K9</f>
        <v>27.01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1.3068540000000002</v>
      </c>
      <c r="E10">
        <f>GT_NG!S10</f>
        <v>1.6790005948839974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14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58.195421056400541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2.7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1.1450987154707901</v>
      </c>
      <c r="AD10">
        <f t="shared" si="1"/>
        <v>135.17617693581374</v>
      </c>
      <c r="AE10">
        <f>'IDT-1'!E10</f>
        <v>0</v>
      </c>
      <c r="AF10" s="24"/>
      <c r="AG10">
        <f t="shared" si="2"/>
        <v>135.17617693581374</v>
      </c>
      <c r="AI10" s="34">
        <f>PXIL!K10</f>
        <v>0</v>
      </c>
      <c r="AJ10" s="34">
        <f>PXIL!Q10</f>
        <v>0</v>
      </c>
      <c r="AK10" s="34">
        <f>RTM_IEX!K10</f>
        <v>27.01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1.3068540000000002</v>
      </c>
      <c r="E11">
        <f>GT_NG!S11</f>
        <v>1.6790005948839974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22.999138350878503</v>
      </c>
      <c r="J11">
        <f>Bawana_RLNG!S11</f>
        <v>0</v>
      </c>
      <c r="K11">
        <f>Bawana_Spot!S11</f>
        <v>14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58.19566344580879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24.12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1.1791975136891988</v>
      </c>
      <c r="AD11">
        <f t="shared" si="1"/>
        <v>139.20145887788212</v>
      </c>
      <c r="AE11">
        <f>'IDT-1'!E11</f>
        <v>0</v>
      </c>
      <c r="AF11" s="24"/>
      <c r="AG11">
        <f t="shared" si="2"/>
        <v>139.20145887788212</v>
      </c>
      <c r="AI11" s="34">
        <f>PXIL!K11</f>
        <v>0</v>
      </c>
      <c r="AJ11" s="34">
        <f>PXIL!Q11</f>
        <v>0</v>
      </c>
      <c r="AK11" s="34">
        <f>RTM_IEX!K11</f>
        <v>9.65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1.3068540000000002</v>
      </c>
      <c r="E12">
        <f>GT_NG!S12</f>
        <v>1.6790005948839974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22.999138350878503</v>
      </c>
      <c r="J12">
        <f>Bawana_RLNG!S12</f>
        <v>0</v>
      </c>
      <c r="K12">
        <f>Bawana_Spot!S12</f>
        <v>14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58.19566344580879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19.29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1.1386255136891987</v>
      </c>
      <c r="AD12">
        <f t="shared" si="1"/>
        <v>134.4120308778821</v>
      </c>
      <c r="AE12">
        <f>'IDT-1'!E12</f>
        <v>0</v>
      </c>
      <c r="AF12" s="24"/>
      <c r="AG12">
        <f t="shared" si="2"/>
        <v>134.4120308778821</v>
      </c>
      <c r="AI12" s="34">
        <f>PXIL!K12</f>
        <v>0</v>
      </c>
      <c r="AJ12" s="34">
        <f>PXIL!Q12</f>
        <v>0</v>
      </c>
      <c r="AK12" s="34">
        <f>RTM_IEX!K12</f>
        <v>9.65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1.3068540000000002</v>
      </c>
      <c r="E13">
        <f>GT_NG!S13</f>
        <v>1.6790005948839974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22.999138350878503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58.387745088823948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19.29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1.140238999490526</v>
      </c>
      <c r="AD13">
        <f t="shared" si="1"/>
        <v>134.60249903509592</v>
      </c>
      <c r="AE13">
        <f>'IDT-1'!E13</f>
        <v>0</v>
      </c>
      <c r="AF13" s="24"/>
      <c r="AG13">
        <f t="shared" si="2"/>
        <v>134.60249903509592</v>
      </c>
      <c r="AI13" s="34">
        <f>PXIL!K13</f>
        <v>0</v>
      </c>
      <c r="AJ13" s="34">
        <f>PXIL!Q13</f>
        <v>0</v>
      </c>
      <c r="AK13" s="34">
        <f>RTM_IEX!K13</f>
        <v>9.65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1.3068540000000002</v>
      </c>
      <c r="E14">
        <f>GT_NG!S14</f>
        <v>1.6790005948839974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22.999138350878503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58.195384950370432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1.1385391743275166</v>
      </c>
      <c r="AD14">
        <f t="shared" si="1"/>
        <v>134.40183872180543</v>
      </c>
      <c r="AE14">
        <f>'IDT-1'!E14</f>
        <v>0</v>
      </c>
      <c r="AF14" s="24"/>
      <c r="AG14">
        <f t="shared" si="2"/>
        <v>134.40183872180543</v>
      </c>
      <c r="AI14" s="34">
        <f>PXIL!K14</f>
        <v>0</v>
      </c>
      <c r="AJ14" s="34">
        <f>PXIL!Q14</f>
        <v>0</v>
      </c>
      <c r="AK14" s="34">
        <f>RTM_IEX!K14</f>
        <v>9.64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19.29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1.3068540000000002</v>
      </c>
      <c r="E15">
        <f>GT_NG!S15</f>
        <v>1.6790005948839974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22.999138350878503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58.953989465962366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1.1449954522584886</v>
      </c>
      <c r="AD15">
        <f t="shared" si="1"/>
        <v>135.16398695946637</v>
      </c>
      <c r="AE15">
        <f>'IDT-1'!E15</f>
        <v>0</v>
      </c>
      <c r="AF15" s="24"/>
      <c r="AG15">
        <f t="shared" si="2"/>
        <v>135.16398695946637</v>
      </c>
      <c r="AI15" s="34">
        <f>PXIL!K15</f>
        <v>0</v>
      </c>
      <c r="AJ15" s="34">
        <f>PXIL!Q15</f>
        <v>0</v>
      </c>
      <c r="AK15" s="34">
        <f>RTM_IEX!K15</f>
        <v>9.65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19.29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1.3068540000000002</v>
      </c>
      <c r="E16">
        <f>GT_NG!S16</f>
        <v>1.6790005948839974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22.999138350878503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58.953989465962366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1.1449954522584886</v>
      </c>
      <c r="AD16">
        <f t="shared" si="1"/>
        <v>135.16398695946637</v>
      </c>
      <c r="AE16">
        <f>'IDT-1'!E16</f>
        <v>0</v>
      </c>
      <c r="AF16" s="24"/>
      <c r="AG16">
        <f t="shared" si="2"/>
        <v>135.16398695946637</v>
      </c>
      <c r="AI16" s="34">
        <f>PXIL!K16</f>
        <v>0</v>
      </c>
      <c r="AJ16" s="34">
        <f>PXIL!Q16</f>
        <v>0</v>
      </c>
      <c r="AK16" s="34">
        <f>RTM_IEX!K16</f>
        <v>9.65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19.29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1.3068540000000002</v>
      </c>
      <c r="E17">
        <f>GT_NG!S17</f>
        <v>1.6790005948839974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22.999138350878503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58.953989465962366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1.1449954522584886</v>
      </c>
      <c r="AD17">
        <f t="shared" si="1"/>
        <v>135.16398695946637</v>
      </c>
      <c r="AE17">
        <f>'IDT-1'!E17</f>
        <v>0</v>
      </c>
      <c r="AF17" s="24"/>
      <c r="AG17">
        <f t="shared" si="2"/>
        <v>135.16398695946637</v>
      </c>
      <c r="AI17" s="34">
        <f>PXIL!K17</f>
        <v>0</v>
      </c>
      <c r="AJ17" s="34">
        <f>PXIL!Q17</f>
        <v>0</v>
      </c>
      <c r="AK17" s="34">
        <f>RTM_IEX!K17</f>
        <v>9.65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19.29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1.3068540000000002</v>
      </c>
      <c r="E18">
        <f>GT_NG!S18</f>
        <v>1.6790005948839974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22.999138350878503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58.954411714557288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1.144998999146686</v>
      </c>
      <c r="AD18">
        <f t="shared" si="1"/>
        <v>135.16440566117311</v>
      </c>
      <c r="AE18">
        <f>'IDT-1'!E18</f>
        <v>0</v>
      </c>
      <c r="AF18" s="24"/>
      <c r="AG18">
        <f t="shared" si="2"/>
        <v>135.16440566117311</v>
      </c>
      <c r="AI18" s="34">
        <f>PXIL!K18</f>
        <v>0</v>
      </c>
      <c r="AJ18" s="34">
        <f>PXIL!Q18</f>
        <v>0</v>
      </c>
      <c r="AK18" s="34">
        <f>RTM_IEX!K18</f>
        <v>9.65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19.29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1.3068540000000002</v>
      </c>
      <c r="E19">
        <f>GT_NG!S19</f>
        <v>1.6790005948839974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22.999138350878503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59.433801349764089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1.1490258720824233</v>
      </c>
      <c r="AD19">
        <f t="shared" si="1"/>
        <v>135.63976842344417</v>
      </c>
      <c r="AE19">
        <f>'IDT-1'!E19</f>
        <v>0</v>
      </c>
      <c r="AF19" s="24"/>
      <c r="AG19">
        <f t="shared" si="2"/>
        <v>135.63976842344417</v>
      </c>
      <c r="AI19" s="34">
        <f>PXIL!K19</f>
        <v>0</v>
      </c>
      <c r="AJ19" s="34">
        <f>PXIL!Q19</f>
        <v>0</v>
      </c>
      <c r="AK19" s="34">
        <f>RTM_IEX!K19</f>
        <v>9.65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19.29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1.3068540000000002</v>
      </c>
      <c r="E20">
        <f>GT_NG!S20</f>
        <v>1.6790005948839974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22.999138350878503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61.637061448844605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1.0865572569146995</v>
      </c>
      <c r="AD20">
        <f t="shared" si="1"/>
        <v>128.26549713769242</v>
      </c>
      <c r="AE20">
        <f>'IDT-1'!E20</f>
        <v>0</v>
      </c>
      <c r="AF20" s="24"/>
      <c r="AG20">
        <f t="shared" si="2"/>
        <v>128.26549713769242</v>
      </c>
      <c r="AI20" s="34">
        <f>PXIL!K20</f>
        <v>0</v>
      </c>
      <c r="AJ20" s="34">
        <f>PXIL!Q20</f>
        <v>0</v>
      </c>
      <c r="AK20" s="34">
        <f>RTM_IEX!K20</f>
        <v>9.65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1.3068540000000002</v>
      </c>
      <c r="E21">
        <f>GT_NG!S21</f>
        <v>1.6790005948839974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22.999138350878503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61.637061448844605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1.0865572569146995</v>
      </c>
      <c r="AD21">
        <f t="shared" si="1"/>
        <v>128.26549713769242</v>
      </c>
      <c r="AE21">
        <f>'IDT-1'!E21</f>
        <v>0</v>
      </c>
      <c r="AF21" s="24"/>
      <c r="AG21">
        <f t="shared" si="2"/>
        <v>128.26549713769242</v>
      </c>
      <c r="AI21" s="34">
        <f>PXIL!K21</f>
        <v>0</v>
      </c>
      <c r="AJ21" s="34">
        <f>PXIL!Q21</f>
        <v>0</v>
      </c>
      <c r="AK21" s="34">
        <f>RTM_IEX!K21</f>
        <v>9.65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9.65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1.3068540000000002</v>
      </c>
      <c r="E22">
        <f>GT_NG!S22</f>
        <v>1.6790005948839974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22.999138350878503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61.637061448844605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1.0864732569146995</v>
      </c>
      <c r="AD22">
        <f t="shared" si="1"/>
        <v>128.25558113769239</v>
      </c>
      <c r="AE22">
        <f>'IDT-1'!E22</f>
        <v>0</v>
      </c>
      <c r="AF22" s="24"/>
      <c r="AG22">
        <f t="shared" si="2"/>
        <v>128.25558113769239</v>
      </c>
      <c r="AI22" s="34">
        <f>PXIL!K22</f>
        <v>0</v>
      </c>
      <c r="AJ22" s="34">
        <f>PXIL!Q22</f>
        <v>0</v>
      </c>
      <c r="AK22" s="34">
        <f>RTM_IEX!K22</f>
        <v>9.65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1.3068540000000002</v>
      </c>
      <c r="E23">
        <f>GT_NG!S23</f>
        <v>1.6790005948839974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22.999138350878503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61.636660592773531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1.0863858897237026</v>
      </c>
      <c r="AD23">
        <f t="shared" si="1"/>
        <v>128.24526764881233</v>
      </c>
      <c r="AE23">
        <f>'IDT-1'!E23</f>
        <v>0</v>
      </c>
      <c r="AF23" s="24"/>
      <c r="AG23">
        <f t="shared" si="2"/>
        <v>128.24526764881233</v>
      </c>
      <c r="AI23" s="34">
        <f>PXIL!K23</f>
        <v>0</v>
      </c>
      <c r="AJ23" s="34">
        <f>PXIL!Q23</f>
        <v>0</v>
      </c>
      <c r="AK23" s="34">
        <f>RTM_IEX!K23</f>
        <v>9.64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1.3068540000000002</v>
      </c>
      <c r="E24">
        <f>GT_NG!S24</f>
        <v>1.6790005948839974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22.999124043112314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61.637128966860161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1.0864737038807943</v>
      </c>
      <c r="AD24">
        <f t="shared" si="1"/>
        <v>128.25563390097571</v>
      </c>
      <c r="AE24">
        <f>'IDT-1'!E24</f>
        <v>0</v>
      </c>
      <c r="AF24" s="24"/>
      <c r="AG24">
        <f t="shared" si="2"/>
        <v>128.25563390097571</v>
      </c>
      <c r="AI24" s="34">
        <f>PXIL!K24</f>
        <v>0</v>
      </c>
      <c r="AJ24" s="34">
        <f>PXIL!Q24</f>
        <v>0</v>
      </c>
      <c r="AK24" s="34">
        <f>RTM_IEX!K24</f>
        <v>9.65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1.3068540000000002</v>
      </c>
      <c r="E25">
        <f>GT_NG!S25</f>
        <v>1.6790005948839974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22.999124043112314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60.637271551689032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1.0781589015933568</v>
      </c>
      <c r="AD25">
        <f t="shared" si="1"/>
        <v>127.274091288092</v>
      </c>
      <c r="AE25">
        <f>'IDT-1'!E25</f>
        <v>0</v>
      </c>
      <c r="AF25" s="24"/>
      <c r="AG25">
        <f t="shared" si="2"/>
        <v>127.274091288092</v>
      </c>
      <c r="AI25" s="34">
        <f>PXIL!K25</f>
        <v>0</v>
      </c>
      <c r="AJ25" s="34">
        <f>PXIL!Q25</f>
        <v>0</v>
      </c>
      <c r="AK25" s="34">
        <f>RTM_IEX!K25</f>
        <v>9.65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1.3068540000000002</v>
      </c>
      <c r="E26">
        <f>GT_NG!S26</f>
        <v>1.6790005948839974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22.999166847786714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61.246240213486509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1.0831905979117207</v>
      </c>
      <c r="AD26">
        <f t="shared" si="1"/>
        <v>127.86807105824549</v>
      </c>
      <c r="AE26">
        <f>'IDT-1'!E26</f>
        <v>0</v>
      </c>
      <c r="AF26" s="24"/>
      <c r="AG26">
        <f t="shared" si="2"/>
        <v>127.86807105824549</v>
      </c>
      <c r="AI26" s="34">
        <f>PXIL!K26</f>
        <v>0</v>
      </c>
      <c r="AJ26" s="34">
        <f>PXIL!Q26</f>
        <v>0</v>
      </c>
      <c r="AK26" s="34">
        <f>RTM_IEX!K26</f>
        <v>9.64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9.65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1.3068540000000002</v>
      </c>
      <c r="E27">
        <f>GT_NG!S27</f>
        <v>1.6790005948839974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22.999166847786714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60.669235031330217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0.99728375438160788</v>
      </c>
      <c r="AD27">
        <f t="shared" si="1"/>
        <v>117.72697271961933</v>
      </c>
      <c r="AE27">
        <f>'IDT-1'!E27</f>
        <v>0</v>
      </c>
      <c r="AF27" s="24"/>
      <c r="AG27">
        <f t="shared" si="2"/>
        <v>117.72697271961933</v>
      </c>
      <c r="AI27" s="34">
        <f>PXIL!K27</f>
        <v>0</v>
      </c>
      <c r="AJ27" s="34">
        <f>PXIL!Q27</f>
        <v>0</v>
      </c>
      <c r="AK27" s="34">
        <f>RTM_IEX!K27</f>
        <v>9.64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1.3068540000000002</v>
      </c>
      <c r="E28">
        <f>GT_NG!S28</f>
        <v>1.6790005948839974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22.999166847786714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59.663839394646821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0.98892243103346722</v>
      </c>
      <c r="AD28">
        <f t="shared" si="1"/>
        <v>116.73993840628407</v>
      </c>
      <c r="AE28">
        <f>'IDT-1'!E28</f>
        <v>0</v>
      </c>
      <c r="AF28" s="24"/>
      <c r="AG28">
        <f t="shared" si="2"/>
        <v>116.73993840628407</v>
      </c>
      <c r="AI28" s="34">
        <f>PXIL!K28</f>
        <v>0</v>
      </c>
      <c r="AJ28" s="34">
        <f>PXIL!Q28</f>
        <v>0</v>
      </c>
      <c r="AK28" s="34">
        <f>RTM_IEX!K28</f>
        <v>9.65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1.3068540000000002</v>
      </c>
      <c r="E29">
        <f>GT_NG!S29</f>
        <v>1.6790005948839974</v>
      </c>
      <c r="F29">
        <f>GT_Spot!S29</f>
        <v>0</v>
      </c>
      <c r="G29">
        <f>PPCL_NG!S29</f>
        <v>1</v>
      </c>
      <c r="H29">
        <f>PPCL_Spot!S29</f>
        <v>0</v>
      </c>
      <c r="I29">
        <f>Bawana_NG!S29</f>
        <v>22.999166847786714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62.433784563458374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1.0205899704514843</v>
      </c>
      <c r="AD29">
        <f t="shared" si="1"/>
        <v>120.4782160356776</v>
      </c>
      <c r="AE29">
        <f>'IDT-1'!E29</f>
        <v>0</v>
      </c>
      <c r="AF29" s="24"/>
      <c r="AG29">
        <f t="shared" si="2"/>
        <v>120.4782160356776</v>
      </c>
      <c r="AI29" s="34">
        <f>PXIL!K29</f>
        <v>0</v>
      </c>
      <c r="AJ29" s="34">
        <f>PXIL!Q29</f>
        <v>0</v>
      </c>
      <c r="AK29" s="34">
        <f>RTM_IEX!K29</f>
        <v>9.65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1.3068540000000002</v>
      </c>
      <c r="E30">
        <f>GT_NG!S30</f>
        <v>1.6790005948839974</v>
      </c>
      <c r="F30">
        <f>GT_Spot!S30</f>
        <v>0</v>
      </c>
      <c r="G30">
        <f>PPCL_NG!S30</f>
        <v>4</v>
      </c>
      <c r="H30">
        <f>PPCL_Spot!S30</f>
        <v>0</v>
      </c>
      <c r="I30">
        <f>Bawana_NG!S30</f>
        <v>22.999124043112314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62.434485055681755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1.0457114950268958</v>
      </c>
      <c r="AD30">
        <f t="shared" si="1"/>
        <v>123.44375219865118</v>
      </c>
      <c r="AE30">
        <f>'IDT-1'!E30</f>
        <v>0</v>
      </c>
      <c r="AF30" s="24"/>
      <c r="AG30">
        <f t="shared" si="2"/>
        <v>123.44375219865118</v>
      </c>
      <c r="AI30" s="34">
        <f>PXIL!K30</f>
        <v>0</v>
      </c>
      <c r="AJ30" s="34">
        <f>PXIL!Q30</f>
        <v>0</v>
      </c>
      <c r="AK30" s="34">
        <f>RTM_IEX!K30</f>
        <v>9.64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1.3068540000000002</v>
      </c>
      <c r="E31">
        <f>GT_NG!S31</f>
        <v>1.6790005948839974</v>
      </c>
      <c r="F31">
        <f>GT_Spot!S31</f>
        <v>0</v>
      </c>
      <c r="G31">
        <f>PPCL_NG!S31</f>
        <v>4</v>
      </c>
      <c r="H31">
        <f>PPCL_Spot!S31</f>
        <v>0</v>
      </c>
      <c r="I31">
        <f>Bawana_NG!S31</f>
        <v>22.999124043112314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62.434446782249523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1.045711173530065</v>
      </c>
      <c r="AD31">
        <f t="shared" si="1"/>
        <v>123.44371424671577</v>
      </c>
      <c r="AE31">
        <f>'IDT-1'!E31</f>
        <v>0</v>
      </c>
      <c r="AF31" s="24"/>
      <c r="AG31">
        <f t="shared" si="2"/>
        <v>123.44371424671577</v>
      </c>
      <c r="AI31" s="34">
        <f>PXIL!K31</f>
        <v>0</v>
      </c>
      <c r="AJ31" s="34">
        <f>PXIL!Q31</f>
        <v>0</v>
      </c>
      <c r="AK31" s="34">
        <f>RTM_IEX!K31</f>
        <v>9.64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1.3068540000000002</v>
      </c>
      <c r="E32">
        <f>GT_NG!S32</f>
        <v>1.6790005948839974</v>
      </c>
      <c r="F32">
        <f>GT_Spot!S32</f>
        <v>0</v>
      </c>
      <c r="G32">
        <f>PPCL_NG!S32</f>
        <v>4</v>
      </c>
      <c r="H32">
        <f>PPCL_Spot!S32</f>
        <v>0</v>
      </c>
      <c r="I32">
        <f>Bawana_NG!S32</f>
        <v>22.999124043112314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62.434511230084361</v>
      </c>
      <c r="P32" s="36">
        <v>0</v>
      </c>
      <c r="Q32" s="36">
        <v>0</v>
      </c>
      <c r="R32" s="38">
        <v>0</v>
      </c>
      <c r="S32" s="38">
        <v>8.43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1.1268557148918776</v>
      </c>
      <c r="AD32">
        <f t="shared" si="1"/>
        <v>133.02263415318879</v>
      </c>
      <c r="AE32">
        <f>'IDT-1'!E32</f>
        <v>0</v>
      </c>
      <c r="AF32" s="24"/>
      <c r="AG32">
        <f t="shared" si="2"/>
        <v>133.02263415318879</v>
      </c>
      <c r="AI32" s="34">
        <f>PXIL!K32</f>
        <v>0</v>
      </c>
      <c r="AJ32" s="34">
        <f>PXIL!Q32</f>
        <v>0</v>
      </c>
      <c r="AK32" s="34">
        <f>RTM_IEX!K32</f>
        <v>19.3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1.3068540000000002</v>
      </c>
      <c r="E33">
        <f>GT_NG!S33</f>
        <v>1.6790005948839974</v>
      </c>
      <c r="F33">
        <f>GT_Spot!S33</f>
        <v>0</v>
      </c>
      <c r="G33">
        <f>PPCL_NG!S33</f>
        <v>4</v>
      </c>
      <c r="H33">
        <f>PPCL_Spot!S33</f>
        <v>0</v>
      </c>
      <c r="I33">
        <f>Bawana_NG!S33</f>
        <v>22.999124043112314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63.183678975568483</v>
      </c>
      <c r="P33" s="36">
        <v>0</v>
      </c>
      <c r="Q33" s="36">
        <v>0</v>
      </c>
      <c r="R33" s="38">
        <v>0</v>
      </c>
      <c r="S33" s="38">
        <v>8.43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1.1979967239539442</v>
      </c>
      <c r="AD33">
        <f t="shared" si="1"/>
        <v>141.42066088961087</v>
      </c>
      <c r="AE33">
        <f>'IDT-1'!E33</f>
        <v>0</v>
      </c>
      <c r="AF33" s="24"/>
      <c r="AG33">
        <f t="shared" si="2"/>
        <v>141.42066088961087</v>
      </c>
      <c r="AI33" s="34">
        <f>PXIL!K33</f>
        <v>0</v>
      </c>
      <c r="AJ33" s="34">
        <f>PXIL!Q33</f>
        <v>0</v>
      </c>
      <c r="AK33" s="34">
        <f>RTM_IEX!K33</f>
        <v>27.02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1.3068540000000002</v>
      </c>
      <c r="E34">
        <f>GT_NG!S34</f>
        <v>1.6790005948839974</v>
      </c>
      <c r="F34">
        <f>GT_Spot!S34</f>
        <v>0</v>
      </c>
      <c r="G34">
        <f>PPCL_NG!S34</f>
        <v>4</v>
      </c>
      <c r="H34">
        <f>PPCL_Spot!S34</f>
        <v>0</v>
      </c>
      <c r="I34">
        <f>Bawana_NG!S34</f>
        <v>22.999124043112314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63.403744420075391</v>
      </c>
      <c r="P34" s="36">
        <v>0</v>
      </c>
      <c r="Q34" s="36">
        <v>0</v>
      </c>
      <c r="R34" s="38">
        <v>0</v>
      </c>
      <c r="S34" s="38">
        <v>8.43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1.2322692736878023</v>
      </c>
      <c r="AD34">
        <f t="shared" si="1"/>
        <v>145.4664537843839</v>
      </c>
      <c r="AE34">
        <f>'IDT-1'!E34</f>
        <v>0</v>
      </c>
      <c r="AF34" s="24"/>
      <c r="AG34">
        <f t="shared" si="2"/>
        <v>145.4664537843839</v>
      </c>
      <c r="AI34" s="34">
        <f>PXIL!K34</f>
        <v>0</v>
      </c>
      <c r="AJ34" s="34">
        <f>PXIL!Q34</f>
        <v>0</v>
      </c>
      <c r="AK34" s="34">
        <f>RTM_IEX!K34</f>
        <v>30.88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1.3068540000000002</v>
      </c>
      <c r="E35">
        <f>GT_NG!S35</f>
        <v>1.6790005948839974</v>
      </c>
      <c r="F35">
        <f>GT_Spot!S35</f>
        <v>0</v>
      </c>
      <c r="G35">
        <f>PPCL_NG!S35</f>
        <v>4</v>
      </c>
      <c r="H35">
        <f>PPCL_Spot!S35</f>
        <v>0</v>
      </c>
      <c r="I35">
        <f>Bawana_NG!S35</f>
        <v>22.999138350878503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59.752451188562645</v>
      </c>
      <c r="P35" s="36">
        <v>0</v>
      </c>
      <c r="Q35" s="36">
        <v>0</v>
      </c>
      <c r="R35" s="38">
        <v>0</v>
      </c>
      <c r="S35" s="38">
        <v>8.43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1.3068505307283309</v>
      </c>
      <c r="AD35">
        <f t="shared" si="1"/>
        <v>154.27059360359681</v>
      </c>
      <c r="AE35">
        <f>'IDT-1'!E35</f>
        <v>0</v>
      </c>
      <c r="AF35" s="24"/>
      <c r="AG35">
        <f t="shared" si="2"/>
        <v>154.27059360359681</v>
      </c>
      <c r="AI35" s="34">
        <f>PXIL!K35</f>
        <v>0</v>
      </c>
      <c r="AJ35" s="34">
        <f>PXIL!Q35</f>
        <v>0</v>
      </c>
      <c r="AK35" s="34">
        <f>RTM_IEX!K35</f>
        <v>33.76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9.65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1.3068540000000002</v>
      </c>
      <c r="E36">
        <f>GT_NG!S36</f>
        <v>1.6790005948839974</v>
      </c>
      <c r="F36">
        <f>GT_Spot!S36</f>
        <v>0</v>
      </c>
      <c r="G36">
        <f>PPCL_NG!S36</f>
        <v>4</v>
      </c>
      <c r="H36">
        <f>PPCL_Spot!S36</f>
        <v>0</v>
      </c>
      <c r="I36">
        <f>Bawana_NG!S36</f>
        <v>22.999138350878503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57.381873200435926</v>
      </c>
      <c r="P36" s="36">
        <v>0</v>
      </c>
      <c r="Q36" s="36">
        <v>0</v>
      </c>
      <c r="R36" s="38">
        <v>0</v>
      </c>
      <c r="S36" s="38">
        <v>8.43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1.3517016756280666</v>
      </c>
      <c r="AD36">
        <f t="shared" si="1"/>
        <v>159.56516447057032</v>
      </c>
      <c r="AE36">
        <f>'IDT-1'!E36</f>
        <v>0</v>
      </c>
      <c r="AF36" s="24"/>
      <c r="AG36">
        <f t="shared" si="2"/>
        <v>159.56516447057032</v>
      </c>
      <c r="AI36" s="34">
        <f>PXIL!K36</f>
        <v>0</v>
      </c>
      <c r="AJ36" s="34">
        <f>PXIL!Q36</f>
        <v>0</v>
      </c>
      <c r="AK36" s="34">
        <f>RTM_IEX!K36</f>
        <v>41.48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9.64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1.3068540000000002</v>
      </c>
      <c r="E37">
        <f>GT_NG!S37</f>
        <v>1.6790005948839974</v>
      </c>
      <c r="F37">
        <f>GT_Spot!S37</f>
        <v>0</v>
      </c>
      <c r="G37">
        <f>PPCL_NG!S37</f>
        <v>4</v>
      </c>
      <c r="H37">
        <f>PPCL_Spot!S37</f>
        <v>0</v>
      </c>
      <c r="I37">
        <f>Bawana_NG!S37</f>
        <v>22.999138350878503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57.022292877558584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1.437889200915897</v>
      </c>
      <c r="AD37">
        <f t="shared" si="1"/>
        <v>169.7393966224052</v>
      </c>
      <c r="AE37">
        <f>'IDT-1'!E37</f>
        <v>0</v>
      </c>
      <c r="AF37" s="24"/>
      <c r="AG37">
        <f t="shared" si="2"/>
        <v>169.7393966224052</v>
      </c>
      <c r="AI37" s="34">
        <f>PXIL!K37</f>
        <v>0</v>
      </c>
      <c r="AJ37" s="34">
        <f>PXIL!Q37</f>
        <v>0</v>
      </c>
      <c r="AK37" s="34">
        <f>RTM_IEX!K37</f>
        <v>32.799999999999997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28.94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1.3068540000000002</v>
      </c>
      <c r="E38">
        <f>GT_NG!S38</f>
        <v>1.6790005948839974</v>
      </c>
      <c r="F38">
        <f>GT_Spot!S38</f>
        <v>0</v>
      </c>
      <c r="G38">
        <f>PPCL_NG!S38</f>
        <v>4</v>
      </c>
      <c r="H38">
        <f>PPCL_Spot!S38</f>
        <v>0</v>
      </c>
      <c r="I38">
        <f>Bawana_NG!S38</f>
        <v>22.999138350878503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56.559813126519316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1.579828371007167</v>
      </c>
      <c r="AD38">
        <f t="shared" si="1"/>
        <v>186.49497770127468</v>
      </c>
      <c r="AE38">
        <f>'IDT-1'!E38</f>
        <v>0</v>
      </c>
      <c r="AF38" s="24"/>
      <c r="AG38">
        <f t="shared" si="2"/>
        <v>186.49497770127468</v>
      </c>
      <c r="AI38" s="34">
        <f>PXIL!K38</f>
        <v>0</v>
      </c>
      <c r="AJ38" s="34">
        <f>PXIL!Q38</f>
        <v>0</v>
      </c>
      <c r="AK38" s="34">
        <f>RTM_IEX!K38</f>
        <v>40.520000000000003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38.58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1.2942179999999999</v>
      </c>
      <c r="E39">
        <f>GT_NG!S39</f>
        <v>1.6635193133047206</v>
      </c>
      <c r="F39">
        <f>GT_Spot!S39</f>
        <v>0</v>
      </c>
      <c r="G39">
        <f>PPCL_NG!S39</f>
        <v>8</v>
      </c>
      <c r="H39">
        <f>PPCL_Spot!S39</f>
        <v>0</v>
      </c>
      <c r="I39">
        <f>Bawana_NG!S39</f>
        <v>22.999138350878503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55.48819819584569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1.3043106204242427</v>
      </c>
      <c r="AD39">
        <f t="shared" si="1"/>
        <v>153.97076323960465</v>
      </c>
      <c r="AE39">
        <f>'IDT-1'!E39</f>
        <v>0</v>
      </c>
      <c r="AF39" s="24"/>
      <c r="AG39">
        <f t="shared" si="2"/>
        <v>153.97076323960465</v>
      </c>
      <c r="AI39" s="34">
        <f>PXIL!K39</f>
        <v>0</v>
      </c>
      <c r="AJ39" s="34">
        <f>PXIL!Q39</f>
        <v>0</v>
      </c>
      <c r="AK39" s="34">
        <f>RTM_IEX!K39</f>
        <v>33.76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1.2942179999999999</v>
      </c>
      <c r="E40">
        <f>GT_NG!S40</f>
        <v>1.6635193133047206</v>
      </c>
      <c r="F40">
        <f>GT_Spot!S40</f>
        <v>0</v>
      </c>
      <c r="G40">
        <f>PPCL_NG!S40</f>
        <v>8</v>
      </c>
      <c r="H40">
        <f>PPCL_Spot!S40</f>
        <v>0</v>
      </c>
      <c r="I40">
        <f>Bawana_NG!S40</f>
        <v>22.999138350878503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53.574807081139696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1.3693821350607125</v>
      </c>
      <c r="AD40">
        <f t="shared" si="1"/>
        <v>161.65230061026222</v>
      </c>
      <c r="AE40">
        <f>'IDT-1'!E40</f>
        <v>0</v>
      </c>
      <c r="AF40" s="24"/>
      <c r="AG40">
        <f t="shared" si="2"/>
        <v>161.65230061026222</v>
      </c>
      <c r="AI40" s="34">
        <f>PXIL!K40</f>
        <v>0</v>
      </c>
      <c r="AJ40" s="34">
        <f>PXIL!Q40</f>
        <v>0</v>
      </c>
      <c r="AK40" s="34">
        <f>RTM_IEX!K40</f>
        <v>33.76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19.3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1.2942179999999999</v>
      </c>
      <c r="E41">
        <f>GT_NG!S41</f>
        <v>1.6635193133047206</v>
      </c>
      <c r="F41">
        <f>GT_Spot!S41</f>
        <v>0</v>
      </c>
      <c r="G41">
        <f>PPCL_NG!S41</f>
        <v>6</v>
      </c>
      <c r="H41">
        <f>PPCL_Spot!S41</f>
        <v>0</v>
      </c>
      <c r="I41">
        <f>Bawana_NG!S41</f>
        <v>22.999138350878503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53.574807081139696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1.4335581350607125</v>
      </c>
      <c r="AD41">
        <f t="shared" si="1"/>
        <v>169.2281246102622</v>
      </c>
      <c r="AE41">
        <f>'IDT-1'!E41</f>
        <v>0</v>
      </c>
      <c r="AF41" s="24"/>
      <c r="AG41">
        <f t="shared" si="2"/>
        <v>169.2281246102622</v>
      </c>
      <c r="AI41" s="34">
        <f>PXIL!K41</f>
        <v>0</v>
      </c>
      <c r="AJ41" s="34">
        <f>PXIL!Q41</f>
        <v>0</v>
      </c>
      <c r="AK41" s="34">
        <f>RTM_IEX!K41</f>
        <v>28.94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33.76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1.2942179999999999</v>
      </c>
      <c r="E42">
        <f>GT_NG!S42</f>
        <v>1.6635193133047206</v>
      </c>
      <c r="F42">
        <f>GT_Spot!S42</f>
        <v>0</v>
      </c>
      <c r="G42">
        <f>PPCL_NG!S42</f>
        <v>6</v>
      </c>
      <c r="H42">
        <f>PPCL_Spot!S42</f>
        <v>0</v>
      </c>
      <c r="I42">
        <f>Bawana_NG!S42</f>
        <v>22.999138350878503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53.574807081139696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1.5064701350607124</v>
      </c>
      <c r="AD42">
        <f t="shared" si="1"/>
        <v>177.8352126102622</v>
      </c>
      <c r="AE42">
        <f>'IDT-1'!E42</f>
        <v>0</v>
      </c>
      <c r="AF42" s="24"/>
      <c r="AG42">
        <f t="shared" si="2"/>
        <v>177.8352126102622</v>
      </c>
      <c r="AI42" s="34">
        <f>PXIL!K42</f>
        <v>0</v>
      </c>
      <c r="AJ42" s="34">
        <f>PXIL!Q42</f>
        <v>0</v>
      </c>
      <c r="AK42" s="34">
        <f>RTM_IEX!K42</f>
        <v>23.15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48.23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1.2942179999999999</v>
      </c>
      <c r="E43">
        <f>GT_NG!S43</f>
        <v>1.662998102466793</v>
      </c>
      <c r="F43">
        <f>GT_Spot!S43</f>
        <v>0</v>
      </c>
      <c r="G43">
        <f>PPCL_NG!S43</f>
        <v>6</v>
      </c>
      <c r="H43">
        <f>PPCL_Spot!S43</f>
        <v>0</v>
      </c>
      <c r="I43">
        <f>Bawana_NG!S43</f>
        <v>22.999138350878503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53.574807081139696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1.636161756889674</v>
      </c>
      <c r="AD43">
        <f t="shared" si="1"/>
        <v>193.14499977759533</v>
      </c>
      <c r="AE43">
        <f>'IDT-1'!E43</f>
        <v>0</v>
      </c>
      <c r="AF43" s="24"/>
      <c r="AG43">
        <f t="shared" si="2"/>
        <v>193.14499977759533</v>
      </c>
      <c r="AI43" s="34">
        <f>PXIL!K43</f>
        <v>0</v>
      </c>
      <c r="AJ43" s="34">
        <f>PXIL!Q43</f>
        <v>0</v>
      </c>
      <c r="AK43" s="34">
        <f>RTM_IEX!K43</f>
        <v>39.549999999999997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47.27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1.2942179999999999</v>
      </c>
      <c r="E44">
        <f>GT_NG!S44</f>
        <v>1.662998102466793</v>
      </c>
      <c r="F44">
        <f>GT_Spot!S44</f>
        <v>0</v>
      </c>
      <c r="G44">
        <f>PPCL_NG!S44</f>
        <v>6</v>
      </c>
      <c r="H44">
        <f>PPCL_Spot!S44</f>
        <v>0</v>
      </c>
      <c r="I44">
        <f>Bawana_NG!S44</f>
        <v>22.999138350878503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53.574807081139696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1.701009756889674</v>
      </c>
      <c r="AD44">
        <f t="shared" si="1"/>
        <v>200.80015177759532</v>
      </c>
      <c r="AE44">
        <f>'IDT-1'!E44</f>
        <v>0</v>
      </c>
      <c r="AF44" s="24"/>
      <c r="AG44">
        <f t="shared" si="2"/>
        <v>200.80015177759532</v>
      </c>
      <c r="AI44" s="34">
        <f>PXIL!K44</f>
        <v>0</v>
      </c>
      <c r="AJ44" s="34">
        <f>PXIL!Q44</f>
        <v>0</v>
      </c>
      <c r="AK44" s="34">
        <f>RTM_IEX!K44</f>
        <v>38.590000000000003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55.95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1.2942179999999999</v>
      </c>
      <c r="E45">
        <f>GT_NG!S45</f>
        <v>1.662998102466793</v>
      </c>
      <c r="F45">
        <f>GT_Spot!S45</f>
        <v>0</v>
      </c>
      <c r="G45">
        <f>PPCL_NG!S45</f>
        <v>6</v>
      </c>
      <c r="H45">
        <f>PPCL_Spot!S45</f>
        <v>0</v>
      </c>
      <c r="I45">
        <f>Bawana_NG!S45</f>
        <v>22.999138350878503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52.60415111223088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1.7494722467508397</v>
      </c>
      <c r="AD45">
        <f t="shared" si="1"/>
        <v>206.52103331882535</v>
      </c>
      <c r="AE45">
        <f>'IDT-1'!E45</f>
        <v>0</v>
      </c>
      <c r="AF45" s="24"/>
      <c r="AG45">
        <f t="shared" si="2"/>
        <v>206.52103331882535</v>
      </c>
      <c r="AI45" s="34">
        <f>PXIL!K45</f>
        <v>0</v>
      </c>
      <c r="AJ45" s="34">
        <f>PXIL!Q45</f>
        <v>0</v>
      </c>
      <c r="AK45" s="34">
        <f>RTM_IEX!K45</f>
        <v>33.76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67.52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1.2942179999999999</v>
      </c>
      <c r="E46">
        <f>GT_NG!S46</f>
        <v>1.7619860847564832</v>
      </c>
      <c r="F46">
        <f>GT_Spot!S46</f>
        <v>0</v>
      </c>
      <c r="G46">
        <f>PPCL_NG!S46</f>
        <v>6</v>
      </c>
      <c r="H46">
        <f>PPCL_Spot!S46</f>
        <v>0</v>
      </c>
      <c r="I46">
        <f>Bawana_NG!S46</f>
        <v>22.999138350878503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52.60415111223088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1.701835745802073</v>
      </c>
      <c r="AD46">
        <f t="shared" si="1"/>
        <v>200.89765780206378</v>
      </c>
      <c r="AE46">
        <f>'IDT-1'!E46</f>
        <v>0</v>
      </c>
      <c r="AF46" s="24"/>
      <c r="AG46">
        <f t="shared" si="2"/>
        <v>200.89765780206378</v>
      </c>
      <c r="AI46" s="34">
        <f>PXIL!K46</f>
        <v>0</v>
      </c>
      <c r="AJ46" s="34">
        <f>PXIL!Q46</f>
        <v>0</v>
      </c>
      <c r="AK46" s="34">
        <f>RTM_IEX!K46</f>
        <v>24.12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71.39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1.2942179999999999</v>
      </c>
      <c r="E47">
        <f>GT_NG!S47</f>
        <v>1.7619860847564832</v>
      </c>
      <c r="F47">
        <f>GT_Spot!S47</f>
        <v>0</v>
      </c>
      <c r="G47">
        <f>PPCL_NG!S47</f>
        <v>6</v>
      </c>
      <c r="H47">
        <f>PPCL_Spot!S47</f>
        <v>0</v>
      </c>
      <c r="I47">
        <f>Bawana_NG!S47</f>
        <v>22.999138350878503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51.089927517226869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1.7377522676040393</v>
      </c>
      <c r="AD47">
        <f t="shared" si="1"/>
        <v>205.13751768525782</v>
      </c>
      <c r="AE47">
        <f>'IDT-1'!E47</f>
        <v>0</v>
      </c>
      <c r="AF47" s="24"/>
      <c r="AG47">
        <f t="shared" si="2"/>
        <v>205.13751768525782</v>
      </c>
      <c r="AI47" s="34">
        <f>PXIL!K47</f>
        <v>0</v>
      </c>
      <c r="AJ47" s="34">
        <f>PXIL!Q47</f>
        <v>0</v>
      </c>
      <c r="AK47" s="34">
        <f>RTM_IEX!K47</f>
        <v>27.02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74.28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1.2942179999999999</v>
      </c>
      <c r="E48">
        <f>GT_NG!S48</f>
        <v>1.7619860847564832</v>
      </c>
      <c r="F48">
        <f>GT_Spot!S48</f>
        <v>0</v>
      </c>
      <c r="G48">
        <f>PPCL_NG!S48</f>
        <v>6</v>
      </c>
      <c r="H48">
        <f>PPCL_Spot!S48</f>
        <v>0</v>
      </c>
      <c r="I48">
        <f>Bawana_NG!S48</f>
        <v>22.999138350878503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51.089927517226869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1.7538802676040395</v>
      </c>
      <c r="AD48">
        <f t="shared" si="1"/>
        <v>207.04138968525777</v>
      </c>
      <c r="AE48">
        <f>'IDT-1'!E48</f>
        <v>0</v>
      </c>
      <c r="AF48" s="24"/>
      <c r="AG48">
        <f t="shared" si="2"/>
        <v>207.04138968525777</v>
      </c>
      <c r="AI48" s="34">
        <f>PXIL!K48</f>
        <v>0</v>
      </c>
      <c r="AJ48" s="34">
        <f>PXIL!Q48</f>
        <v>0</v>
      </c>
      <c r="AK48" s="34">
        <f>RTM_IEX!K48</f>
        <v>27.01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76.209999999999994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1.2942179999999999</v>
      </c>
      <c r="E49">
        <f>GT_NG!S49</f>
        <v>1.7619860847564832</v>
      </c>
      <c r="F49">
        <f>GT_Spot!S49</f>
        <v>0</v>
      </c>
      <c r="G49">
        <f>PPCL_NG!S49</f>
        <v>6</v>
      </c>
      <c r="H49">
        <f>PPCL_Spot!S49</f>
        <v>0</v>
      </c>
      <c r="I49">
        <f>Bawana_NG!S49</f>
        <v>22.999138350878503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51.020855746404337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2.1181120647291305</v>
      </c>
      <c r="AD49">
        <f t="shared" si="1"/>
        <v>250.0380861173102</v>
      </c>
      <c r="AE49">
        <f>'IDT-1'!E49</f>
        <v>0</v>
      </c>
      <c r="AF49" s="24"/>
      <c r="AG49">
        <f t="shared" si="2"/>
        <v>250.0380861173102</v>
      </c>
      <c r="AI49" s="34">
        <f>PXIL!K49</f>
        <v>0</v>
      </c>
      <c r="AJ49" s="34">
        <f>PXIL!Q49</f>
        <v>0</v>
      </c>
      <c r="AK49" s="34">
        <f>RTM_IEX!K49</f>
        <v>69.47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77.180000000000007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1.2942179999999999</v>
      </c>
      <c r="E50">
        <f>GT_NG!S50</f>
        <v>1.7619860847564832</v>
      </c>
      <c r="F50">
        <f>GT_Spot!S50</f>
        <v>0</v>
      </c>
      <c r="G50">
        <f>PPCL_NG!S50</f>
        <v>15.056988602279542</v>
      </c>
      <c r="H50">
        <f>PPCL_Spot!S50</f>
        <v>0</v>
      </c>
      <c r="I50">
        <f>Bawana_NG!S50</f>
        <v>22.999138350878503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51.090877674222455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2.1946949531819504</v>
      </c>
      <c r="AD50">
        <f t="shared" si="1"/>
        <v>259.07851375895501</v>
      </c>
      <c r="AE50">
        <f>'IDT-1'!E50</f>
        <v>0</v>
      </c>
      <c r="AF50" s="24"/>
      <c r="AG50">
        <f t="shared" si="2"/>
        <v>259.07851375895501</v>
      </c>
      <c r="AI50" s="34">
        <f>PXIL!K50</f>
        <v>0</v>
      </c>
      <c r="AJ50" s="34">
        <f>PXIL!Q50</f>
        <v>0</v>
      </c>
      <c r="AK50" s="34">
        <f>RTM_IEX!K50</f>
        <v>68.5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78.14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1.2942179999999999</v>
      </c>
      <c r="E51">
        <f>GT_NG!S51</f>
        <v>1.7619860847564832</v>
      </c>
      <c r="F51">
        <f>GT_Spot!S51</f>
        <v>0</v>
      </c>
      <c r="G51">
        <f>PPCL_NG!S51</f>
        <v>15.056988602279542</v>
      </c>
      <c r="H51">
        <f>PPCL_Spot!S51</f>
        <v>0</v>
      </c>
      <c r="I51">
        <f>Bawana_NG!S51</f>
        <v>22.999138350878503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51.090877674222455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2.1217829531819503</v>
      </c>
      <c r="AD51">
        <f t="shared" si="1"/>
        <v>250.47142575895501</v>
      </c>
      <c r="AE51">
        <f>'IDT-1'!E51</f>
        <v>0</v>
      </c>
      <c r="AF51" s="24"/>
      <c r="AG51">
        <f t="shared" si="2"/>
        <v>250.47142575895501</v>
      </c>
      <c r="AI51" s="34">
        <f>PXIL!K51</f>
        <v>0</v>
      </c>
      <c r="AJ51" s="34">
        <f>PXIL!Q51</f>
        <v>0</v>
      </c>
      <c r="AK51" s="34">
        <f>RTM_IEX!K51</f>
        <v>57.89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80.069999999999993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1.2942179999999999</v>
      </c>
      <c r="E52">
        <f>GT_NG!S52</f>
        <v>1.7619860847564832</v>
      </c>
      <c r="F52">
        <f>GT_Spot!S52</f>
        <v>0</v>
      </c>
      <c r="G52">
        <f>PPCL_NG!S52</f>
        <v>24.09</v>
      </c>
      <c r="H52">
        <f>PPCL_Spot!S52</f>
        <v>0</v>
      </c>
      <c r="I52">
        <f>Bawana_NG!S52</f>
        <v>22.999138350878503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51.090877674222455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2.2138722489228022</v>
      </c>
      <c r="AD52">
        <f t="shared" si="1"/>
        <v>261.34234786093464</v>
      </c>
      <c r="AE52">
        <f>'IDT-1'!E52</f>
        <v>0</v>
      </c>
      <c r="AF52" s="24"/>
      <c r="AG52">
        <f t="shared" si="2"/>
        <v>261.34234786093464</v>
      </c>
      <c r="AI52" s="34">
        <f>PXIL!K52</f>
        <v>0</v>
      </c>
      <c r="AJ52" s="34">
        <f>PXIL!Q52</f>
        <v>0</v>
      </c>
      <c r="AK52" s="34">
        <f>RTM_IEX!K52</f>
        <v>59.82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80.069999999999993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1.2942179999999999</v>
      </c>
      <c r="E53">
        <f>GT_NG!S53</f>
        <v>1.7619860847564832</v>
      </c>
      <c r="F53">
        <f>GT_Spot!S53</f>
        <v>0</v>
      </c>
      <c r="G53">
        <f>PPCL_NG!S53</f>
        <v>24.09</v>
      </c>
      <c r="H53">
        <f>PPCL_Spot!S53</f>
        <v>0</v>
      </c>
      <c r="I53">
        <f>Bawana_NG!S53</f>
        <v>22.999138350878503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52.599519163255245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2.080720837430678</v>
      </c>
      <c r="AD53">
        <f t="shared" si="1"/>
        <v>245.62414076145959</v>
      </c>
      <c r="AE53">
        <f>'IDT-1'!E53</f>
        <v>0</v>
      </c>
      <c r="AF53" s="24"/>
      <c r="AG53">
        <f t="shared" si="2"/>
        <v>245.62414076145959</v>
      </c>
      <c r="AI53" s="34">
        <f>PXIL!K53</f>
        <v>0</v>
      </c>
      <c r="AJ53" s="34">
        <f>PXIL!Q53</f>
        <v>0</v>
      </c>
      <c r="AK53" s="34">
        <f>RTM_IEX!K53</f>
        <v>41.49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81.040000000000006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1.2942179999999999</v>
      </c>
      <c r="E54">
        <f>GT_NG!S54</f>
        <v>1.7619860847564832</v>
      </c>
      <c r="F54">
        <f>GT_Spot!S54</f>
        <v>0</v>
      </c>
      <c r="G54">
        <f>PPCL_NG!S54</f>
        <v>24.09</v>
      </c>
      <c r="H54">
        <f>PPCL_Spot!S54</f>
        <v>0</v>
      </c>
      <c r="I54">
        <f>Bawana_NG!S54</f>
        <v>22.999138350878503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52.599519163255245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2.0968488374306777</v>
      </c>
      <c r="AD54">
        <f t="shared" si="1"/>
        <v>247.52801276145954</v>
      </c>
      <c r="AE54">
        <f>'IDT-1'!E54</f>
        <v>0</v>
      </c>
      <c r="AF54" s="24"/>
      <c r="AG54">
        <f t="shared" si="2"/>
        <v>247.52801276145954</v>
      </c>
      <c r="AI54" s="34">
        <f>PXIL!K54</f>
        <v>0</v>
      </c>
      <c r="AJ54" s="34">
        <f>PXIL!Q54</f>
        <v>0</v>
      </c>
      <c r="AK54" s="34">
        <f>RTM_IEX!K54</f>
        <v>41.49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82.96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1.2942179999999999</v>
      </c>
      <c r="E55">
        <f>GT_NG!S55</f>
        <v>1.760822722820764</v>
      </c>
      <c r="F55">
        <f>GT_Spot!S55</f>
        <v>0</v>
      </c>
      <c r="G55">
        <f>PPCL_NG!S55</f>
        <v>24.09</v>
      </c>
      <c r="H55">
        <f>PPCL_Spot!S55</f>
        <v>0</v>
      </c>
      <c r="I55">
        <f>Bawana_NG!S55</f>
        <v>22.999138350878503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49.554971866046053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1.8119568678938609</v>
      </c>
      <c r="AD55">
        <f t="shared" si="1"/>
        <v>213.89719407185149</v>
      </c>
      <c r="AE55">
        <f>'IDT-1'!E55</f>
        <v>0</v>
      </c>
      <c r="AF55" s="24"/>
      <c r="AG55">
        <f t="shared" si="2"/>
        <v>213.89719407185149</v>
      </c>
      <c r="AI55" s="34">
        <f>PXIL!K55</f>
        <v>0</v>
      </c>
      <c r="AJ55" s="34">
        <f>PXIL!Q55</f>
        <v>0</v>
      </c>
      <c r="AK55" s="34">
        <f>RTM_IEX!K55</f>
        <v>9.65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83.93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1.2942179999999999</v>
      </c>
      <c r="E56">
        <f>GT_NG!S56</f>
        <v>1.760822722820764</v>
      </c>
      <c r="F56">
        <f>GT_Spot!S56</f>
        <v>0</v>
      </c>
      <c r="G56">
        <f>PPCL_NG!S56</f>
        <v>36.130000000000003</v>
      </c>
      <c r="H56">
        <f>PPCL_Spot!S56</f>
        <v>0</v>
      </c>
      <c r="I56">
        <f>Bawana_NG!S56</f>
        <v>22.999138350878503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49.444668419890526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1.8959543189461543</v>
      </c>
      <c r="AD56">
        <f t="shared" si="1"/>
        <v>223.81289317464365</v>
      </c>
      <c r="AE56">
        <f>'IDT-1'!E56</f>
        <v>0</v>
      </c>
      <c r="AF56" s="24"/>
      <c r="AG56">
        <f t="shared" si="2"/>
        <v>223.81289317464365</v>
      </c>
      <c r="AI56" s="34">
        <f>PXIL!K56</f>
        <v>0</v>
      </c>
      <c r="AJ56" s="34">
        <f>PXIL!Q56</f>
        <v>0</v>
      </c>
      <c r="AK56" s="34">
        <f>RTM_IEX!K56</f>
        <v>9.65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1.2942179999999999</v>
      </c>
      <c r="E57">
        <f>GT_NG!S57</f>
        <v>1.760822722820764</v>
      </c>
      <c r="F57">
        <f>GT_Spot!S57</f>
        <v>0</v>
      </c>
      <c r="G57">
        <f>PPCL_NG!S57</f>
        <v>43.663011242154624</v>
      </c>
      <c r="H57">
        <f>PPCL_Spot!S57</f>
        <v>0</v>
      </c>
      <c r="I57">
        <f>Bawana_NG!S57</f>
        <v>22.999138350878503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49.444668419890526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1.9511676133802531</v>
      </c>
      <c r="AD57">
        <f t="shared" si="1"/>
        <v>230.33069112236419</v>
      </c>
      <c r="AE57">
        <f>'IDT-1'!E57</f>
        <v>0</v>
      </c>
      <c r="AF57" s="24"/>
      <c r="AG57">
        <f t="shared" si="2"/>
        <v>230.33069112236419</v>
      </c>
      <c r="AI57" s="34">
        <f>PXIL!K57</f>
        <v>0</v>
      </c>
      <c r="AJ57" s="34">
        <f>PXIL!Q57</f>
        <v>0</v>
      </c>
      <c r="AK57" s="34">
        <f>RTM_IEX!K57</f>
        <v>9.65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81.040000000000006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1.2942179999999999</v>
      </c>
      <c r="E58">
        <f>GT_NG!S58</f>
        <v>1.760822722820764</v>
      </c>
      <c r="F58">
        <f>GT_Spot!S58</f>
        <v>0</v>
      </c>
      <c r="G58">
        <f>PPCL_NG!S58</f>
        <v>43.663011242154624</v>
      </c>
      <c r="H58">
        <f>PPCL_Spot!S58</f>
        <v>0</v>
      </c>
      <c r="I58">
        <f>Bawana_NG!S58</f>
        <v>22.999138350878503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47.930444824886514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1.9383641351822192</v>
      </c>
      <c r="AD58">
        <f t="shared" si="1"/>
        <v>228.81927100555819</v>
      </c>
      <c r="AE58">
        <f>'IDT-1'!E58</f>
        <v>0</v>
      </c>
      <c r="AF58" s="24"/>
      <c r="AG58">
        <f t="shared" si="2"/>
        <v>228.81927100555819</v>
      </c>
      <c r="AI58" s="34">
        <f>PXIL!K58</f>
        <v>0</v>
      </c>
      <c r="AJ58" s="34">
        <f>PXIL!Q58</f>
        <v>0</v>
      </c>
      <c r="AK58" s="34">
        <f>RTM_IEX!K58</f>
        <v>9.65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81.03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1.2942179999999999</v>
      </c>
      <c r="E59">
        <f>GT_NG!S59</f>
        <v>1.760822722820764</v>
      </c>
      <c r="F59">
        <f>GT_Spot!S59</f>
        <v>0</v>
      </c>
      <c r="G59">
        <f>PPCL_NG!S59</f>
        <v>43.663011242154624</v>
      </c>
      <c r="H59">
        <f>PPCL_Spot!S59</f>
        <v>0</v>
      </c>
      <c r="I59">
        <f>Bawana_NG!S59</f>
        <v>22.999138350878503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47.911662988285435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1.9463543677547701</v>
      </c>
      <c r="AD59">
        <f t="shared" si="1"/>
        <v>229.76249893638456</v>
      </c>
      <c r="AE59">
        <f>'IDT-1'!E59</f>
        <v>0</v>
      </c>
      <c r="AF59" s="24"/>
      <c r="AG59">
        <f t="shared" si="2"/>
        <v>229.76249893638456</v>
      </c>
      <c r="AI59" s="34">
        <f>PXIL!K59</f>
        <v>0</v>
      </c>
      <c r="AJ59" s="34">
        <f>PXIL!Q59</f>
        <v>0</v>
      </c>
      <c r="AK59" s="34">
        <f>RTM_IEX!K59</f>
        <v>9.65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82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1.2942179999999999</v>
      </c>
      <c r="E60">
        <f>GT_NG!S60</f>
        <v>1.760822722820764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22.999138350878503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47.931685594844687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1.9671612632157691</v>
      </c>
      <c r="AD60">
        <f t="shared" si="1"/>
        <v>232.2187034053282</v>
      </c>
      <c r="AE60">
        <f>'IDT-1'!E60</f>
        <v>0</v>
      </c>
      <c r="AF60" s="24"/>
      <c r="AG60">
        <f t="shared" si="2"/>
        <v>232.2187034053282</v>
      </c>
      <c r="AI60" s="34">
        <f>PXIL!K60</f>
        <v>0</v>
      </c>
      <c r="AJ60" s="34">
        <f>PXIL!Q60</f>
        <v>0</v>
      </c>
      <c r="AK60" s="34">
        <f>RTM_IEX!K60</f>
        <v>9.65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82.95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1.2942179999999999</v>
      </c>
      <c r="E61">
        <f>GT_NG!S61</f>
        <v>1.760822722820764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22.999138350878503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47.93141195469213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1.9105429646384877</v>
      </c>
      <c r="AD61">
        <f t="shared" si="1"/>
        <v>225.5350480637529</v>
      </c>
      <c r="AE61">
        <f>'IDT-1'!E61</f>
        <v>0</v>
      </c>
      <c r="AF61" s="24"/>
      <c r="AG61">
        <f t="shared" si="2"/>
        <v>225.5350480637529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85.86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1.2942179999999999</v>
      </c>
      <c r="E62">
        <f>GT_NG!S62</f>
        <v>1.760822722820764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22.999138350878503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47.931423558693055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1.9023950621120957</v>
      </c>
      <c r="AD62">
        <f t="shared" si="1"/>
        <v>224.57320757028023</v>
      </c>
      <c r="AE62">
        <f>'IDT-1'!E62</f>
        <v>0</v>
      </c>
      <c r="AF62" s="24"/>
      <c r="AG62">
        <f t="shared" si="2"/>
        <v>224.57320757028023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84.89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1.2942179999999999</v>
      </c>
      <c r="E63">
        <f>GT_NG!S63</f>
        <v>1.760822722820764</v>
      </c>
      <c r="F63">
        <f>GT_Spot!S63</f>
        <v>0</v>
      </c>
      <c r="G63">
        <f>PPCL_NG!S63</f>
        <v>45.17</v>
      </c>
      <c r="H63">
        <f>PPCL_Spot!S63</f>
        <v>0</v>
      </c>
      <c r="I63">
        <f>Bawana_NG!S63</f>
        <v>22.999138350878503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47.960199165732874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1.9026367772112298</v>
      </c>
      <c r="AD63">
        <f t="shared" si="1"/>
        <v>224.6017414622209</v>
      </c>
      <c r="AE63">
        <f>'IDT-1'!E63</f>
        <v>0</v>
      </c>
      <c r="AF63" s="24"/>
      <c r="AG63">
        <f t="shared" si="2"/>
        <v>224.6017414622209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84.89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1.2942179999999999</v>
      </c>
      <c r="E64">
        <f>GT_NG!S64</f>
        <v>1.760822722820764</v>
      </c>
      <c r="F64">
        <f>GT_Spot!S64</f>
        <v>0</v>
      </c>
      <c r="G64">
        <f>PPCL_NG!S64</f>
        <v>43.663011242154624</v>
      </c>
      <c r="H64">
        <f>PPCL_Spot!S64</f>
        <v>0</v>
      </c>
      <c r="I64">
        <f>Bawana_NG!S64</f>
        <v>22.999138350878503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47.960199165732874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1.8900620716453289</v>
      </c>
      <c r="AD64">
        <f t="shared" si="1"/>
        <v>223.11732740994145</v>
      </c>
      <c r="AE64">
        <f>'IDT-1'!E64</f>
        <v>0</v>
      </c>
      <c r="AF64" s="24"/>
      <c r="AG64">
        <f t="shared" si="2"/>
        <v>223.11732740994145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84.9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1.2942179999999999</v>
      </c>
      <c r="E65">
        <f>GT_NG!S65</f>
        <v>1.760822722820764</v>
      </c>
      <c r="F65">
        <f>GT_Spot!S65</f>
        <v>0</v>
      </c>
      <c r="G65">
        <f>PPCL_NG!S65</f>
        <v>43.663011242154624</v>
      </c>
      <c r="H65">
        <f>PPCL_Spot!S65</f>
        <v>0</v>
      </c>
      <c r="I65">
        <f>Bawana_NG!S65</f>
        <v>22.999138350878503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48.121927069021076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1.8832725860329496</v>
      </c>
      <c r="AD65">
        <f t="shared" si="1"/>
        <v>222.31584479884202</v>
      </c>
      <c r="AE65">
        <f>'IDT-1'!E65</f>
        <v>0</v>
      </c>
      <c r="AF65" s="24"/>
      <c r="AG65">
        <f t="shared" si="2"/>
        <v>222.31584479884202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83.93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1.2942179999999999</v>
      </c>
      <c r="E66">
        <f>GT_NG!S66</f>
        <v>1.760822722820764</v>
      </c>
      <c r="F66">
        <f>GT_Spot!S66</f>
        <v>0</v>
      </c>
      <c r="G66">
        <f>PPCL_NG!S66</f>
        <v>43.663011242154624</v>
      </c>
      <c r="H66">
        <f>PPCL_Spot!S66</f>
        <v>0</v>
      </c>
      <c r="I66">
        <f>Bawana_NG!S66</f>
        <v>22.999138350878503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48.122135489208347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1.8752103367625226</v>
      </c>
      <c r="AD66">
        <f t="shared" si="1"/>
        <v>221.3641154682997</v>
      </c>
      <c r="AE66">
        <f>'IDT-1'!E66</f>
        <v>0</v>
      </c>
      <c r="AF66" s="24"/>
      <c r="AG66">
        <f t="shared" si="2"/>
        <v>221.3641154682997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82.97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1.3068540000000002</v>
      </c>
      <c r="E67">
        <f>GT_NG!S67</f>
        <v>1.760822722820764</v>
      </c>
      <c r="F67">
        <f>GT_Spot!S67</f>
        <v>0</v>
      </c>
      <c r="G67">
        <f>PPCL_NG!S67</f>
        <v>43.663011242154624</v>
      </c>
      <c r="H67">
        <f>PPCL_Spot!S67</f>
        <v>0</v>
      </c>
      <c r="I67">
        <f>Bawana_NG!S67</f>
        <v>22.999138350878503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46.471332711193554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1.8451537358271985</v>
      </c>
      <c r="AD67">
        <f t="shared" si="1"/>
        <v>217.81600529122025</v>
      </c>
      <c r="AE67">
        <f>'IDT-1'!E67</f>
        <v>0</v>
      </c>
      <c r="AF67" s="24"/>
      <c r="AG67">
        <f t="shared" si="2"/>
        <v>217.81600529122025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81.03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1.3068540000000002</v>
      </c>
      <c r="E68">
        <f>GT_NG!S68</f>
        <v>1.760822722820764</v>
      </c>
      <c r="F68">
        <f>GT_Spot!S68</f>
        <v>0</v>
      </c>
      <c r="G68">
        <f>PPCL_NG!S68</f>
        <v>43.663011242154624</v>
      </c>
      <c r="H68">
        <f>PPCL_Spot!S68</f>
        <v>0</v>
      </c>
      <c r="I68">
        <f>Bawana_NG!S68</f>
        <v>22.999138350878503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46.481672527950707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1.7885405902879588</v>
      </c>
      <c r="AD68">
        <f t="shared" ref="AD68:AD98" si="4">SUM(B68:AB68,AI68:AV68)-AC68</f>
        <v>211.13295825351665</v>
      </c>
      <c r="AE68">
        <f>'IDT-1'!E68</f>
        <v>0</v>
      </c>
      <c r="AF68" s="24"/>
      <c r="AG68">
        <f t="shared" ref="AG68:AG98" si="5">SUM(AD68:AF68)</f>
        <v>211.13295825351665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74.28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1.3068540000000002</v>
      </c>
      <c r="E69">
        <f>GT_NG!S69</f>
        <v>1.760822722820764</v>
      </c>
      <c r="F69">
        <f>GT_Spot!S69</f>
        <v>0</v>
      </c>
      <c r="G69">
        <f>PPCL_NG!S69</f>
        <v>43.663011242154624</v>
      </c>
      <c r="H69">
        <f>PPCL_Spot!S69</f>
        <v>0</v>
      </c>
      <c r="I69">
        <f>Bawana_NG!S69</f>
        <v>22.999138350878503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46.290275056596279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1.7463608515285813</v>
      </c>
      <c r="AD69">
        <f t="shared" si="4"/>
        <v>206.15374052092162</v>
      </c>
      <c r="AE69">
        <f>'IDT-1'!E69</f>
        <v>0</v>
      </c>
      <c r="AF69" s="24"/>
      <c r="AG69">
        <f t="shared" si="5"/>
        <v>206.15374052092162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69.45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1.3068540000000002</v>
      </c>
      <c r="E70">
        <f>GT_NG!S70</f>
        <v>1.760822722820764</v>
      </c>
      <c r="F70">
        <f>GT_Spot!S70</f>
        <v>0</v>
      </c>
      <c r="G70">
        <f>PPCL_NG!S70</f>
        <v>43.663011242154624</v>
      </c>
      <c r="H70">
        <f>PPCL_Spot!S70</f>
        <v>0</v>
      </c>
      <c r="I70">
        <f>Bawana_NG!S70</f>
        <v>22.999138350878503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46.290228416025556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1.7220844597477871</v>
      </c>
      <c r="AD70">
        <f t="shared" si="4"/>
        <v>203.28797027213167</v>
      </c>
      <c r="AE70">
        <f>'IDT-1'!E70</f>
        <v>0</v>
      </c>
      <c r="AF70" s="24"/>
      <c r="AG70">
        <f t="shared" si="5"/>
        <v>203.28797027213167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66.56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1.3068540000000002</v>
      </c>
      <c r="E71">
        <f>GT_NG!S71</f>
        <v>1.760822722820764</v>
      </c>
      <c r="F71">
        <f>GT_Spot!S71</f>
        <v>0</v>
      </c>
      <c r="G71">
        <f>PPCL_NG!S71</f>
        <v>43.663011242154624</v>
      </c>
      <c r="H71">
        <f>PPCL_Spot!S71</f>
        <v>0</v>
      </c>
      <c r="I71">
        <f>Bawana_NG!S71</f>
        <v>22.999138350878503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48.888059119282303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2.0680622376551443</v>
      </c>
      <c r="AD71">
        <f t="shared" si="4"/>
        <v>244.12982319748107</v>
      </c>
      <c r="AE71">
        <f>'IDT-1'!E71</f>
        <v>0</v>
      </c>
      <c r="AF71" s="24"/>
      <c r="AG71">
        <f t="shared" si="5"/>
        <v>244.12982319748107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105.15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1.3068540000000002</v>
      </c>
      <c r="E72">
        <f>GT_NG!S72</f>
        <v>1.760822722820764</v>
      </c>
      <c r="F72">
        <f>GT_Spot!S72</f>
        <v>0</v>
      </c>
      <c r="G72">
        <f>PPCL_NG!S72</f>
        <v>43.663011242154624</v>
      </c>
      <c r="H72">
        <f>PPCL_Spot!S72</f>
        <v>0</v>
      </c>
      <c r="I72">
        <f>Bawana_NG!S72</f>
        <v>22.999138350878503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50.577118472333069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2.0093383362207704</v>
      </c>
      <c r="AD72">
        <f t="shared" si="4"/>
        <v>237.19760645196621</v>
      </c>
      <c r="AE72">
        <f>'IDT-1'!E72</f>
        <v>0</v>
      </c>
      <c r="AF72" s="24"/>
      <c r="AG72">
        <f t="shared" si="5"/>
        <v>237.19760645196621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96.47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1.3068540000000002</v>
      </c>
      <c r="E73">
        <f>GT_NG!S73</f>
        <v>1.760822722820764</v>
      </c>
      <c r="F73">
        <f>GT_Spot!S73</f>
        <v>0</v>
      </c>
      <c r="G73">
        <f>PPCL_NG!S73</f>
        <v>43.663011242154624</v>
      </c>
      <c r="H73">
        <f>PPCL_Spot!S73</f>
        <v>0</v>
      </c>
      <c r="I73">
        <f>Bawana_NG!S73</f>
        <v>22.999138350878503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55.819891347174483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1.8994056283694385</v>
      </c>
      <c r="AD73">
        <f t="shared" si="4"/>
        <v>224.22031203465895</v>
      </c>
      <c r="AE73">
        <f>'IDT-1'!E73</f>
        <v>0</v>
      </c>
      <c r="AF73" s="24"/>
      <c r="AG73">
        <f t="shared" si="5"/>
        <v>224.22031203465895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78.14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1.3068540000000002</v>
      </c>
      <c r="E74">
        <f>GT_NG!S74</f>
        <v>1.760822722820764</v>
      </c>
      <c r="F74">
        <f>GT_Spot!S74</f>
        <v>0</v>
      </c>
      <c r="G74">
        <f>PPCL_NG!S74</f>
        <v>43.663011242154624</v>
      </c>
      <c r="H74">
        <f>PPCL_Spot!S74</f>
        <v>0</v>
      </c>
      <c r="I74">
        <f>Bawana_NG!S74</f>
        <v>22.999138350878503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61.542992266058178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1.8015716760880616</v>
      </c>
      <c r="AD74">
        <f t="shared" si="4"/>
        <v>212.67124690582403</v>
      </c>
      <c r="AE74">
        <f>'IDT-1'!E74</f>
        <v>0</v>
      </c>
      <c r="AF74" s="24"/>
      <c r="AG74">
        <f t="shared" si="5"/>
        <v>212.67124690582403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60.77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1.3068540000000002</v>
      </c>
      <c r="E75">
        <f>GT_NG!S75</f>
        <v>1.7782566111655242</v>
      </c>
      <c r="F75">
        <f>GT_Spot!S75</f>
        <v>0</v>
      </c>
      <c r="G75">
        <f>PPCL_NG!S75</f>
        <v>43.663011242154624</v>
      </c>
      <c r="H75">
        <f>PPCL_Spot!S75</f>
        <v>0</v>
      </c>
      <c r="I75">
        <f>Bawana_NG!S75</f>
        <v>22.999138350878503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65.548223796276147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1.7705980656039881</v>
      </c>
      <c r="AD75">
        <f t="shared" si="4"/>
        <v>209.01488593487082</v>
      </c>
      <c r="AE75">
        <f>'IDT-1'!E75</f>
        <v>0</v>
      </c>
      <c r="AF75" s="24"/>
      <c r="AG75">
        <f t="shared" si="5"/>
        <v>209.01488593487082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53.06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1.3068540000000002</v>
      </c>
      <c r="E76">
        <f>GT_NG!S76</f>
        <v>1.7782566111655242</v>
      </c>
      <c r="F76">
        <f>GT_Spot!S76</f>
        <v>0</v>
      </c>
      <c r="G76">
        <f>PPCL_NG!S76</f>
        <v>43.663011242154624</v>
      </c>
      <c r="H76">
        <f>PPCL_Spot!S76</f>
        <v>0</v>
      </c>
      <c r="I76">
        <f>Bawana_NG!S76</f>
        <v>22.999138350878503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74.175446981784361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1.6972427403622574</v>
      </c>
      <c r="AD76">
        <f t="shared" si="4"/>
        <v>200.35546444562075</v>
      </c>
      <c r="AE76">
        <f>'IDT-1'!E76</f>
        <v>0</v>
      </c>
      <c r="AF76" s="24"/>
      <c r="AG76">
        <f t="shared" si="5"/>
        <v>200.35546444562075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35.700000000000003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1.3068540000000002</v>
      </c>
      <c r="E77">
        <f>GT_NG!S77</f>
        <v>1.7782566111655242</v>
      </c>
      <c r="F77">
        <f>GT_Spot!S77</f>
        <v>0</v>
      </c>
      <c r="G77">
        <f>PPCL_NG!S77</f>
        <v>43.663011242154624</v>
      </c>
      <c r="H77">
        <f>PPCL_Spot!S77</f>
        <v>0</v>
      </c>
      <c r="I77">
        <f>Bawana_NG!S77</f>
        <v>22.999138350878503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85.843009056612217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1.6574902617908114</v>
      </c>
      <c r="AD77">
        <f t="shared" si="4"/>
        <v>195.66277899902011</v>
      </c>
      <c r="AE77">
        <f>'IDT-1'!E77</f>
        <v>0</v>
      </c>
      <c r="AF77" s="24"/>
      <c r="AG77">
        <f t="shared" si="5"/>
        <v>195.66277899902011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19.3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1.3068540000000002</v>
      </c>
      <c r="E78">
        <f>GT_NG!S78</f>
        <v>1.7782566111655242</v>
      </c>
      <c r="F78">
        <f>GT_Spot!S78</f>
        <v>0</v>
      </c>
      <c r="G78">
        <f>PPCL_NG!S78</f>
        <v>43.663011242154624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86.873617468394528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1.5850946103024031</v>
      </c>
      <c r="AD78">
        <f t="shared" si="4"/>
        <v>187.11664471141228</v>
      </c>
      <c r="AE78">
        <f>'IDT-1'!E78</f>
        <v>0</v>
      </c>
      <c r="AF78" s="24"/>
      <c r="AG78">
        <f t="shared" si="5"/>
        <v>187.11664471141228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9.65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1.3068540000000002</v>
      </c>
      <c r="E79">
        <f>GT_NG!S79</f>
        <v>1.7788741302972801</v>
      </c>
      <c r="F79">
        <f>GT_Spot!S79</f>
        <v>0</v>
      </c>
      <c r="G79">
        <f>PPCL_NG!S79</f>
        <v>43.663011242154624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89.693918713083221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1.608790327918495</v>
      </c>
      <c r="AD79">
        <f t="shared" si="4"/>
        <v>189.91386775761666</v>
      </c>
      <c r="AE79">
        <f>'IDT-1'!E79</f>
        <v>0</v>
      </c>
      <c r="AF79" s="24"/>
      <c r="AG79">
        <f t="shared" si="5"/>
        <v>189.91386775761666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9.65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1.3068540000000002</v>
      </c>
      <c r="E80">
        <f>GT_NG!S80</f>
        <v>1.7788741302972801</v>
      </c>
      <c r="F80">
        <f>GT_Spot!S80</f>
        <v>0</v>
      </c>
      <c r="G80">
        <f>PPCL_NG!S80</f>
        <v>43.956989247311832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89.674025651527572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1.5300326414447483</v>
      </c>
      <c r="AD80">
        <f t="shared" si="4"/>
        <v>180.61671038769197</v>
      </c>
      <c r="AE80">
        <f>'IDT-1'!E80</f>
        <v>0</v>
      </c>
      <c r="AF80" s="24"/>
      <c r="AG80">
        <f t="shared" si="5"/>
        <v>180.61671038769197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1.3068540000000002</v>
      </c>
      <c r="E81">
        <f>GT_NG!S81</f>
        <v>1.7788741302972801</v>
      </c>
      <c r="F81">
        <f>GT_Spot!S81</f>
        <v>0</v>
      </c>
      <c r="G81">
        <f>PPCL_NG!S81</f>
        <v>43.956989247311832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89.693984943639165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1.5302002994984856</v>
      </c>
      <c r="AD81">
        <f t="shared" si="4"/>
        <v>180.63650202174981</v>
      </c>
      <c r="AE81">
        <f>'IDT-1'!E81</f>
        <v>0</v>
      </c>
      <c r="AF81" s="24"/>
      <c r="AG81">
        <f t="shared" si="5"/>
        <v>180.63650202174981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1.3068540000000002</v>
      </c>
      <c r="E82">
        <f>GT_NG!S82</f>
        <v>1.7788741302972801</v>
      </c>
      <c r="F82">
        <f>GT_Spot!S82</f>
        <v>0</v>
      </c>
      <c r="G82">
        <f>PPCL_NG!S82</f>
        <v>43.956989247311832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89.694013737101514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1.5302005413635691</v>
      </c>
      <c r="AD82">
        <f t="shared" si="4"/>
        <v>180.63653057334704</v>
      </c>
      <c r="AE82">
        <f>'IDT-1'!E82</f>
        <v>0</v>
      </c>
      <c r="AF82" s="24"/>
      <c r="AG82">
        <f t="shared" si="5"/>
        <v>180.63653057334704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1.3068540000000002</v>
      </c>
      <c r="E83">
        <f>GT_NG!S83</f>
        <v>1.7788741302972801</v>
      </c>
      <c r="F83">
        <f>GT_Spot!S83</f>
        <v>0</v>
      </c>
      <c r="G83">
        <f>PPCL_NG!S83</f>
        <v>43.956989247311832</v>
      </c>
      <c r="H83">
        <f>PPCL_Spot!S83</f>
        <v>0</v>
      </c>
      <c r="I83">
        <f>Bawana_NG!S83</f>
        <v>22.999999999999996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88.153619722612447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1.5172612316418612</v>
      </c>
      <c r="AD83">
        <f t="shared" si="4"/>
        <v>179.10907586857971</v>
      </c>
      <c r="AE83">
        <f>'IDT-1'!E83</f>
        <v>0</v>
      </c>
      <c r="AF83" s="24"/>
      <c r="AG83">
        <f t="shared" si="5"/>
        <v>179.10907586857971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1.3068540000000002</v>
      </c>
      <c r="E84">
        <f>GT_NG!S84</f>
        <v>1.7788741302972801</v>
      </c>
      <c r="F84">
        <f>GT_Spot!S84</f>
        <v>0</v>
      </c>
      <c r="G84">
        <f>PPCL_NG!S84</f>
        <v>43.956989247311832</v>
      </c>
      <c r="H84">
        <f>PPCL_Spot!S84</f>
        <v>0</v>
      </c>
      <c r="I84">
        <f>Bawana_NG!S84</f>
        <v>22.999999999999996</v>
      </c>
      <c r="J84">
        <f>Bawana_RLNG!S84</f>
        <v>0</v>
      </c>
      <c r="K84">
        <f>Bawana_Spot!S84</f>
        <v>14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88.053622486902142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1.5164212548618945</v>
      </c>
      <c r="AD84">
        <f t="shared" si="4"/>
        <v>179.00991860964939</v>
      </c>
      <c r="AE84">
        <f>'IDT-1'!E84</f>
        <v>0</v>
      </c>
      <c r="AF84" s="24"/>
      <c r="AG84">
        <f t="shared" si="5"/>
        <v>179.00991860964939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1.3068540000000002</v>
      </c>
      <c r="E85">
        <f>GT_NG!S85</f>
        <v>1.7788741302972801</v>
      </c>
      <c r="F85">
        <f>GT_Spot!S85</f>
        <v>0</v>
      </c>
      <c r="G85">
        <f>PPCL_NG!S85</f>
        <v>43.956989247311832</v>
      </c>
      <c r="H85">
        <f>PPCL_Spot!S85</f>
        <v>0</v>
      </c>
      <c r="I85">
        <f>Bawana_NG!S85</f>
        <v>22.999999999999996</v>
      </c>
      <c r="J85">
        <f>Bawana_RLNG!S85</f>
        <v>0</v>
      </c>
      <c r="K85">
        <f>Bawana_Spot!S85</f>
        <v>14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81.54192566969617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1.4617230015973643</v>
      </c>
      <c r="AD85">
        <f t="shared" si="4"/>
        <v>172.55292004570794</v>
      </c>
      <c r="AE85">
        <f>'IDT-1'!E85</f>
        <v>0</v>
      </c>
      <c r="AF85" s="24"/>
      <c r="AG85">
        <f t="shared" si="5"/>
        <v>172.55292004570794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1.3068540000000002</v>
      </c>
      <c r="E86">
        <f>GT_NG!S86</f>
        <v>1.7788741302972801</v>
      </c>
      <c r="F86">
        <f>GT_Spot!S86</f>
        <v>0</v>
      </c>
      <c r="G86">
        <f>PPCL_NG!S86</f>
        <v>43.956989247311832</v>
      </c>
      <c r="H86">
        <f>PPCL_Spot!S86</f>
        <v>0</v>
      </c>
      <c r="I86">
        <f>Bawana_NG!S86</f>
        <v>22.999999999999996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78.23878086622841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1.4339765852482351</v>
      </c>
      <c r="AD86">
        <f t="shared" si="4"/>
        <v>169.27752165858928</v>
      </c>
      <c r="AE86">
        <f>'IDT-1'!E86</f>
        <v>0</v>
      </c>
      <c r="AF86" s="24"/>
      <c r="AG86">
        <f t="shared" si="5"/>
        <v>169.27752165858928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1.3068540000000002</v>
      </c>
      <c r="E87">
        <f>GT_NG!S87</f>
        <v>1.7789086450030656</v>
      </c>
      <c r="F87">
        <f>GT_Spot!S87</f>
        <v>0</v>
      </c>
      <c r="G87">
        <f>PPCL_NG!S87</f>
        <v>43.956989247311832</v>
      </c>
      <c r="H87">
        <f>PPCL_Spot!S87</f>
        <v>0</v>
      </c>
      <c r="I87">
        <f>Bawana_NG!S87</f>
        <v>22.999999999999996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77.927357326750638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1.4313609174401505</v>
      </c>
      <c r="AD87">
        <f t="shared" si="4"/>
        <v>168.9687483016254</v>
      </c>
      <c r="AE87">
        <f>'IDT-1'!E87</f>
        <v>0</v>
      </c>
      <c r="AF87" s="24"/>
      <c r="AG87">
        <f t="shared" si="5"/>
        <v>168.9687483016254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1.3068540000000002</v>
      </c>
      <c r="E88">
        <f>GT_NG!S88</f>
        <v>1.7789086450030656</v>
      </c>
      <c r="F88">
        <f>GT_Spot!S88</f>
        <v>0</v>
      </c>
      <c r="G88">
        <f>PPCL_NG!S88</f>
        <v>43.956989247311832</v>
      </c>
      <c r="H88">
        <f>PPCL_Spot!S88</f>
        <v>0</v>
      </c>
      <c r="I88">
        <f>Bawana_NG!S88</f>
        <v>22.999999999999996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77.992052319486106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1.4319043553791284</v>
      </c>
      <c r="AD88">
        <f t="shared" si="4"/>
        <v>169.03289985642189</v>
      </c>
      <c r="AE88">
        <f>'IDT-1'!E88</f>
        <v>0</v>
      </c>
      <c r="AF88" s="24"/>
      <c r="AG88">
        <f t="shared" si="5"/>
        <v>169.03289985642189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1.3068540000000002</v>
      </c>
      <c r="E89">
        <f>GT_NG!S89</f>
        <v>1.7789086450030656</v>
      </c>
      <c r="F89">
        <f>GT_Spot!S89</f>
        <v>0</v>
      </c>
      <c r="G89">
        <f>PPCL_NG!S89</f>
        <v>45.17</v>
      </c>
      <c r="H89">
        <f>PPCL_Spot!S89</f>
        <v>0</v>
      </c>
      <c r="I89">
        <f>Bawana_NG!S89</f>
        <v>22.999999999999996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81.502595456481643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1.4715822080524714</v>
      </c>
      <c r="AD89">
        <f t="shared" si="4"/>
        <v>173.71677589343224</v>
      </c>
      <c r="AE89">
        <f>'IDT-1'!E89</f>
        <v>0</v>
      </c>
      <c r="AF89" s="24"/>
      <c r="AG89">
        <f t="shared" si="5"/>
        <v>173.71677589343224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1.3068540000000002</v>
      </c>
      <c r="E90">
        <f>GT_NG!S90</f>
        <v>1.7789086450030656</v>
      </c>
      <c r="F90">
        <f>GT_Spot!S90</f>
        <v>0</v>
      </c>
      <c r="G90">
        <f>PPCL_NG!S90</f>
        <v>45.17</v>
      </c>
      <c r="H90">
        <f>PPCL_Spot!S90</f>
        <v>0</v>
      </c>
      <c r="I90">
        <f>Bawana_NG!S90</f>
        <v>22.999999999999996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84.824707084211255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1.4994879457254002</v>
      </c>
      <c r="AD90">
        <f t="shared" si="4"/>
        <v>177.01098178348892</v>
      </c>
      <c r="AE90">
        <f>'IDT-1'!E90</f>
        <v>0</v>
      </c>
      <c r="AF90" s="24"/>
      <c r="AG90">
        <f t="shared" si="5"/>
        <v>177.01098178348892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1.3068540000000002</v>
      </c>
      <c r="E91">
        <f>GT_NG!S91</f>
        <v>1.7789086450030656</v>
      </c>
      <c r="F91">
        <f>GT_Spot!S91</f>
        <v>0</v>
      </c>
      <c r="G91">
        <f>PPCL_NG!S91</f>
        <v>45.17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86.914652424517683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1.5170359400037625</v>
      </c>
      <c r="AD91">
        <f t="shared" si="4"/>
        <v>179.08248072711083</v>
      </c>
      <c r="AE91">
        <f>'IDT-1'!E91</f>
        <v>0</v>
      </c>
      <c r="AF91" s="24"/>
      <c r="AG91">
        <f t="shared" si="5"/>
        <v>179.08248072711083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1.3068540000000002</v>
      </c>
      <c r="E92">
        <f>GT_NG!S92</f>
        <v>1.7789086450030656</v>
      </c>
      <c r="F92">
        <f>GT_Spot!S92</f>
        <v>0</v>
      </c>
      <c r="G92">
        <f>PPCL_NG!S92</f>
        <v>45.17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86.864162103701759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1.5166118213089086</v>
      </c>
      <c r="AD92">
        <f t="shared" si="4"/>
        <v>179.03241452498975</v>
      </c>
      <c r="AE92">
        <f>'IDT-1'!E92</f>
        <v>0</v>
      </c>
      <c r="AF92" s="24"/>
      <c r="AG92">
        <f t="shared" si="5"/>
        <v>179.03241452498975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1.3068540000000002</v>
      </c>
      <c r="E93">
        <f>GT_NG!S93</f>
        <v>1.7789086450030656</v>
      </c>
      <c r="F93">
        <f>GT_Spot!S93</f>
        <v>0</v>
      </c>
      <c r="G93">
        <f>PPCL_NG!S93</f>
        <v>45.17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85.949943875369357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1.5089323881909165</v>
      </c>
      <c r="AD93">
        <f t="shared" si="4"/>
        <v>178.12587572977534</v>
      </c>
      <c r="AE93">
        <f>'IDT-1'!E93</f>
        <v>0</v>
      </c>
      <c r="AF93" s="24"/>
      <c r="AG93">
        <f t="shared" si="5"/>
        <v>178.12587572977534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1.3068540000000002</v>
      </c>
      <c r="E94">
        <f>GT_NG!S94</f>
        <v>1.7789086450030656</v>
      </c>
      <c r="F94">
        <f>GT_Spot!S94</f>
        <v>0</v>
      </c>
      <c r="G94">
        <f>PPCL_NG!S94</f>
        <v>45.17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80.311319992067681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1.4615679475711827</v>
      </c>
      <c r="AD94">
        <f t="shared" si="4"/>
        <v>172.53461628709343</v>
      </c>
      <c r="AE94">
        <f>'IDT-1'!E94</f>
        <v>0</v>
      </c>
      <c r="AF94" s="24"/>
      <c r="AG94">
        <f t="shared" si="5"/>
        <v>172.53461628709343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1.3068540000000002</v>
      </c>
      <c r="E95">
        <f>GT_NG!S95</f>
        <v>1.7789086450030656</v>
      </c>
      <c r="F95">
        <f>GT_Spot!S95</f>
        <v>0</v>
      </c>
      <c r="G95">
        <f>PPCL_NG!S95</f>
        <v>45.17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75.814646170225686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1.4237958874677097</v>
      </c>
      <c r="AD95">
        <f t="shared" si="4"/>
        <v>168.07571452535487</v>
      </c>
      <c r="AE95">
        <f>'IDT-1'!E95</f>
        <v>0</v>
      </c>
      <c r="AF95" s="24"/>
      <c r="AG95">
        <f t="shared" si="5"/>
        <v>168.07571452535487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1.3068540000000002</v>
      </c>
      <c r="E96">
        <f>GT_NG!S96</f>
        <v>1.7789086450030656</v>
      </c>
      <c r="F96">
        <f>GT_Spot!S96</f>
        <v>0</v>
      </c>
      <c r="G96">
        <f>PPCL_NG!S96</f>
        <v>45.17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70.040965289445467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1.375296968069156</v>
      </c>
      <c r="AD96">
        <f t="shared" si="4"/>
        <v>162.35053256397322</v>
      </c>
      <c r="AE96">
        <f>'IDT-1'!E96</f>
        <v>0</v>
      </c>
      <c r="AF96" s="24"/>
      <c r="AG96">
        <f t="shared" si="5"/>
        <v>162.35053256397322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1.3068540000000002</v>
      </c>
      <c r="E97">
        <f>GT_NG!S97</f>
        <v>1.7789086450030656</v>
      </c>
      <c r="F97">
        <f>GT_Spot!S97</f>
        <v>0</v>
      </c>
      <c r="G97">
        <f>PPCL_NG!S97</f>
        <v>45.17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68.519054910364432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1.3625129208848754</v>
      </c>
      <c r="AD97">
        <f t="shared" si="4"/>
        <v>160.84140623207648</v>
      </c>
      <c r="AE97">
        <f>'IDT-1'!E97</f>
        <v>0</v>
      </c>
      <c r="AF97" s="24"/>
      <c r="AG97">
        <f t="shared" si="5"/>
        <v>160.84140623207648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1.3068540000000002</v>
      </c>
      <c r="E98">
        <f>GT_NG!S98</f>
        <v>1.7789086450030656</v>
      </c>
      <c r="F98">
        <f>GT_Spot!S98</f>
        <v>0</v>
      </c>
      <c r="G98">
        <f>PPCL_NG!S98</f>
        <v>45.17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64.853990031584104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1.3317263759031204</v>
      </c>
      <c r="AD98">
        <f t="shared" si="4"/>
        <v>157.20712789827789</v>
      </c>
      <c r="AE98">
        <f>'IDT-1'!E98</f>
        <v>0</v>
      </c>
      <c r="AF98" s="24"/>
      <c r="AG98">
        <f t="shared" si="5"/>
        <v>157.20712789827789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4.1463086355685984E-2</v>
      </c>
      <c r="F99">
        <f t="shared" si="6"/>
        <v>0</v>
      </c>
      <c r="G99">
        <f t="shared" si="6"/>
        <v>0.53179852350782619</v>
      </c>
      <c r="H99">
        <f t="shared" si="6"/>
        <v>0</v>
      </c>
      <c r="I99">
        <f t="shared" si="6"/>
        <v>0.55198292281595263</v>
      </c>
      <c r="J99">
        <f t="shared" si="6"/>
        <v>0</v>
      </c>
      <c r="K99">
        <f t="shared" si="6"/>
        <v>0.36325000000000002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1.4837752159735864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0.20231999999999964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1.635E-2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3.6010848658285625E-2</v>
      </c>
      <c r="AD99">
        <f t="shared" si="6"/>
        <v>4.2509949439947654</v>
      </c>
      <c r="AE99">
        <f t="shared" si="6"/>
        <v>0</v>
      </c>
      <c r="AG99">
        <f t="shared" si="6"/>
        <v>4.2509949439947654</v>
      </c>
      <c r="AI99">
        <f t="shared" si="6"/>
        <v>0</v>
      </c>
      <c r="AJ99">
        <f t="shared" si="6"/>
        <v>0</v>
      </c>
      <c r="AK99">
        <f t="shared" si="6"/>
        <v>0.31162000000000012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0.75317000000000001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9.65</v>
      </c>
      <c r="AB3" s="75">
        <f>-STOA!R3</f>
        <v>0</v>
      </c>
      <c r="AC3">
        <f>SUMIF(B3:AB3,"&gt;0")*$AC$2-SUMIF(B3:AB3,"&lt;0")*($AC$2/(1-$AC$2))+SUMIF(AI3:AR3,"&gt;0")*$AC$2-SUMIF(AI3:AR3,"&lt;0")*($AC$2/(1-$AC$2))</f>
        <v>0.14464608382485056</v>
      </c>
      <c r="AD3">
        <f>SUM(B3:AB3,AI3:AV3)-AC3</f>
        <v>17.075125800085935</v>
      </c>
      <c r="AE3">
        <f>'IDT-1'!D3</f>
        <v>0</v>
      </c>
      <c r="AF3" s="24"/>
      <c r="AG3">
        <f>SUM(AD3:AF3)</f>
        <v>17.075125800085935</v>
      </c>
      <c r="AI3" s="34">
        <f>PXIL!L3</f>
        <v>0</v>
      </c>
      <c r="AJ3" s="34">
        <f>PXIL!R3</f>
        <v>0</v>
      </c>
      <c r="AK3" s="34">
        <f>RTM_IEX!L3</f>
        <v>1.73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0.14389008382485058</v>
      </c>
      <c r="AD4">
        <f t="shared" ref="AD4:AD67" si="1">SUM(B4:AB4,AI4:AV4)-AC4</f>
        <v>16.985881800085934</v>
      </c>
      <c r="AE4">
        <f>'IDT-1'!D4</f>
        <v>0</v>
      </c>
      <c r="AF4" s="24"/>
      <c r="AG4">
        <f t="shared" ref="AG4:AG67" si="2">SUM(AD4:AF4)</f>
        <v>16.985881800085934</v>
      </c>
      <c r="AI4" s="34">
        <f>PXIL!L4</f>
        <v>0</v>
      </c>
      <c r="AJ4" s="34">
        <f>PXIL!R4</f>
        <v>0</v>
      </c>
      <c r="AK4" s="34">
        <f>RTM_IEX!L4</f>
        <v>1.64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5.8397958470250995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9.65</v>
      </c>
      <c r="AB5" s="75">
        <f>-STOA!R5</f>
        <v>0</v>
      </c>
      <c r="AC5">
        <f t="shared" si="0"/>
        <v>0.14229428511501083</v>
      </c>
      <c r="AD5">
        <f t="shared" si="1"/>
        <v>16.797501561910089</v>
      </c>
      <c r="AE5">
        <f>'IDT-1'!D5</f>
        <v>0</v>
      </c>
      <c r="AF5" s="24"/>
      <c r="AG5">
        <f t="shared" si="2"/>
        <v>16.797501561910089</v>
      </c>
      <c r="AI5" s="34">
        <f>PXIL!L5</f>
        <v>0</v>
      </c>
      <c r="AJ5" s="34">
        <f>PXIL!R5</f>
        <v>0</v>
      </c>
      <c r="AK5" s="34">
        <f>RTM_IEX!L5</f>
        <v>1.45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5.8397958470250995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9.65</v>
      </c>
      <c r="AB6" s="75">
        <f>-STOA!R6</f>
        <v>0</v>
      </c>
      <c r="AC6">
        <f t="shared" si="0"/>
        <v>0.14229428511501083</v>
      </c>
      <c r="AD6">
        <f t="shared" si="1"/>
        <v>16.797501561910089</v>
      </c>
      <c r="AE6">
        <f>'IDT-1'!D6</f>
        <v>0</v>
      </c>
      <c r="AF6" s="24"/>
      <c r="AG6">
        <f t="shared" si="2"/>
        <v>16.797501561910089</v>
      </c>
      <c r="AI6" s="34">
        <f>PXIL!L6</f>
        <v>0</v>
      </c>
      <c r="AJ6" s="34">
        <f>PXIL!R6</f>
        <v>0</v>
      </c>
      <c r="AK6" s="34">
        <f>RTM_IEX!L6</f>
        <v>1.45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9.65</v>
      </c>
      <c r="AB7" s="75">
        <f>-STOA!R7</f>
        <v>0</v>
      </c>
      <c r="AC7">
        <f t="shared" si="0"/>
        <v>0.13985999999999998</v>
      </c>
      <c r="AD7">
        <f t="shared" si="1"/>
        <v>16.51014</v>
      </c>
      <c r="AE7">
        <f>'IDT-1'!D7</f>
        <v>0</v>
      </c>
      <c r="AF7" s="24"/>
      <c r="AG7">
        <f t="shared" si="2"/>
        <v>16.51014</v>
      </c>
      <c r="AI7" s="34">
        <f>PXIL!L7</f>
        <v>0</v>
      </c>
      <c r="AJ7" s="34">
        <f>PXIL!R7</f>
        <v>0</v>
      </c>
      <c r="AK7" s="34">
        <f>RTM_IEX!L7</f>
        <v>1.1599999999999999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9.65</v>
      </c>
      <c r="AB8" s="75">
        <f>-STOA!R8</f>
        <v>0</v>
      </c>
      <c r="AC8">
        <f t="shared" si="0"/>
        <v>0.13817999999999997</v>
      </c>
      <c r="AD8">
        <f t="shared" si="1"/>
        <v>16.311820000000001</v>
      </c>
      <c r="AE8">
        <f>'IDT-1'!D8</f>
        <v>0</v>
      </c>
      <c r="AF8" s="24"/>
      <c r="AG8">
        <f t="shared" si="2"/>
        <v>16.311820000000001</v>
      </c>
      <c r="AI8" s="34">
        <f>PXIL!L8</f>
        <v>0</v>
      </c>
      <c r="AJ8" s="34">
        <f>PXIL!R8</f>
        <v>0</v>
      </c>
      <c r="AK8" s="34">
        <f>RTM_IEX!L8</f>
        <v>0.96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9.65</v>
      </c>
      <c r="AB9" s="75">
        <f>-STOA!R9</f>
        <v>0</v>
      </c>
      <c r="AC9">
        <f t="shared" si="0"/>
        <v>0.13658399999999998</v>
      </c>
      <c r="AD9">
        <f t="shared" si="1"/>
        <v>16.123415999999999</v>
      </c>
      <c r="AE9">
        <f>'IDT-1'!D9</f>
        <v>0</v>
      </c>
      <c r="AF9" s="24"/>
      <c r="AG9">
        <f t="shared" si="2"/>
        <v>16.123415999999999</v>
      </c>
      <c r="AI9" s="34">
        <f>PXIL!L9</f>
        <v>0</v>
      </c>
      <c r="AJ9" s="34">
        <f>PXIL!R9</f>
        <v>0</v>
      </c>
      <c r="AK9" s="34">
        <f>RTM_IEX!L9</f>
        <v>0.77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9.65</v>
      </c>
      <c r="AB10" s="75">
        <f>-STOA!R10</f>
        <v>0</v>
      </c>
      <c r="AC10">
        <f t="shared" si="0"/>
        <v>0.13582799999999998</v>
      </c>
      <c r="AD10">
        <f t="shared" si="1"/>
        <v>16.034171999999998</v>
      </c>
      <c r="AE10">
        <f>'IDT-1'!D10</f>
        <v>0</v>
      </c>
      <c r="AF10" s="24"/>
      <c r="AG10">
        <f t="shared" si="2"/>
        <v>16.034171999999998</v>
      </c>
      <c r="AI10" s="34">
        <f>PXIL!L10</f>
        <v>0</v>
      </c>
      <c r="AJ10" s="34">
        <f>PXIL!R10</f>
        <v>0</v>
      </c>
      <c r="AK10" s="34">
        <f>RTM_IEX!L10</f>
        <v>0.68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5.8397812160491505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9.65</v>
      </c>
      <c r="AB11" s="75">
        <f>-STOA!R11</f>
        <v>0</v>
      </c>
      <c r="AC11">
        <f t="shared" si="0"/>
        <v>0.13498616221481285</v>
      </c>
      <c r="AD11">
        <f t="shared" si="1"/>
        <v>15.934795053834337</v>
      </c>
      <c r="AE11">
        <f>'IDT-1'!D11</f>
        <v>0</v>
      </c>
      <c r="AF11" s="24"/>
      <c r="AG11">
        <f t="shared" si="2"/>
        <v>15.934795053834337</v>
      </c>
      <c r="AI11" s="34">
        <f>PXIL!L11</f>
        <v>0</v>
      </c>
      <c r="AJ11" s="34">
        <f>PXIL!R11</f>
        <v>0</v>
      </c>
      <c r="AK11" s="34">
        <f>RTM_IEX!L11</f>
        <v>0.57999999999999996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5.8397812160491505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9.65</v>
      </c>
      <c r="AB12" s="75">
        <f>-STOA!R12</f>
        <v>0</v>
      </c>
      <c r="AC12">
        <f t="shared" si="0"/>
        <v>0.13339016221481287</v>
      </c>
      <c r="AD12">
        <f t="shared" si="1"/>
        <v>15.746391053834339</v>
      </c>
      <c r="AE12">
        <f>'IDT-1'!D12</f>
        <v>0</v>
      </c>
      <c r="AF12" s="24"/>
      <c r="AG12">
        <f t="shared" si="2"/>
        <v>15.746391053834339</v>
      </c>
      <c r="AI12" s="34">
        <f>PXIL!L12</f>
        <v>0</v>
      </c>
      <c r="AJ12" s="34">
        <f>PXIL!R12</f>
        <v>0</v>
      </c>
      <c r="AK12" s="34">
        <f>RTM_IEX!L12</f>
        <v>0.39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5.8397812160491505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9.65</v>
      </c>
      <c r="AB13" s="75">
        <f>-STOA!R13</f>
        <v>0</v>
      </c>
      <c r="AC13">
        <f t="shared" si="0"/>
        <v>0.13255016221481286</v>
      </c>
      <c r="AD13">
        <f t="shared" si="1"/>
        <v>15.647231053834338</v>
      </c>
      <c r="AE13">
        <f>'IDT-1'!D13</f>
        <v>0</v>
      </c>
      <c r="AF13" s="24"/>
      <c r="AG13">
        <f t="shared" si="2"/>
        <v>15.647231053834338</v>
      </c>
      <c r="AI13" s="34">
        <f>PXIL!L13</f>
        <v>0</v>
      </c>
      <c r="AJ13" s="34">
        <f>PXIL!R13</f>
        <v>0</v>
      </c>
      <c r="AK13" s="34">
        <f>RTM_IEX!L13</f>
        <v>0.28999999999999998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5.8397812160491505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9.65</v>
      </c>
      <c r="AB14" s="75">
        <f>-STOA!R14</f>
        <v>0</v>
      </c>
      <c r="AC14">
        <f t="shared" si="0"/>
        <v>0.13095416221481287</v>
      </c>
      <c r="AD14">
        <f t="shared" si="1"/>
        <v>15.458827053834337</v>
      </c>
      <c r="AE14">
        <f>'IDT-1'!D14</f>
        <v>0</v>
      </c>
      <c r="AF14" s="24"/>
      <c r="AG14">
        <f t="shared" si="2"/>
        <v>15.458827053834337</v>
      </c>
      <c r="AI14" s="34">
        <f>PXIL!L14</f>
        <v>0</v>
      </c>
      <c r="AJ14" s="34">
        <f>PXIL!R14</f>
        <v>0</v>
      </c>
      <c r="AK14" s="34">
        <f>RTM_IEX!L14</f>
        <v>0.1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5.8397812160491505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9.65</v>
      </c>
      <c r="AB15" s="75">
        <f>-STOA!R15</f>
        <v>0</v>
      </c>
      <c r="AC15">
        <f t="shared" si="0"/>
        <v>0.13011416221481287</v>
      </c>
      <c r="AD15">
        <f t="shared" si="1"/>
        <v>15.359667053834338</v>
      </c>
      <c r="AE15">
        <f>'IDT-1'!D15</f>
        <v>0</v>
      </c>
      <c r="AF15" s="24"/>
      <c r="AG15">
        <f t="shared" si="2"/>
        <v>15.359667053834338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5.8397812160491505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9.65</v>
      </c>
      <c r="AB16" s="75">
        <f>-STOA!R16</f>
        <v>0</v>
      </c>
      <c r="AC16">
        <f t="shared" si="0"/>
        <v>0.13011416221481287</v>
      </c>
      <c r="AD16">
        <f t="shared" si="1"/>
        <v>15.359667053834338</v>
      </c>
      <c r="AE16">
        <f>'IDT-1'!D16</f>
        <v>0</v>
      </c>
      <c r="AF16" s="24"/>
      <c r="AG16">
        <f t="shared" si="2"/>
        <v>15.359667053834338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5.8397812160491505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9.65</v>
      </c>
      <c r="AB17" s="75">
        <f>-STOA!R17</f>
        <v>0</v>
      </c>
      <c r="AC17">
        <f t="shared" si="0"/>
        <v>0.13011416221481287</v>
      </c>
      <c r="AD17">
        <f t="shared" si="1"/>
        <v>15.359667053834338</v>
      </c>
      <c r="AE17">
        <f>'IDT-1'!D17</f>
        <v>0</v>
      </c>
      <c r="AF17" s="24"/>
      <c r="AG17">
        <f t="shared" si="2"/>
        <v>15.359667053834338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5.8397812160491505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9.65</v>
      </c>
      <c r="AB18" s="75">
        <f>-STOA!R18</f>
        <v>0</v>
      </c>
      <c r="AC18">
        <f t="shared" si="0"/>
        <v>0.13011416221481287</v>
      </c>
      <c r="AD18">
        <f t="shared" si="1"/>
        <v>15.359667053834338</v>
      </c>
      <c r="AE18">
        <f>'IDT-1'!D18</f>
        <v>0</v>
      </c>
      <c r="AF18" s="24"/>
      <c r="AG18">
        <f t="shared" si="2"/>
        <v>15.359667053834338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5.8397812160491505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9.65</v>
      </c>
      <c r="AB19" s="75">
        <f>-STOA!R19</f>
        <v>0</v>
      </c>
      <c r="AC19">
        <f t="shared" si="0"/>
        <v>0.13011416221481287</v>
      </c>
      <c r="AD19">
        <f t="shared" si="1"/>
        <v>15.359667053834338</v>
      </c>
      <c r="AE19">
        <f>'IDT-1'!D19</f>
        <v>0</v>
      </c>
      <c r="AF19" s="24"/>
      <c r="AG19">
        <f t="shared" si="2"/>
        <v>15.359667053834338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5.8397812160491505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9.65</v>
      </c>
      <c r="AB20" s="75">
        <f>-STOA!R20</f>
        <v>0</v>
      </c>
      <c r="AC20">
        <f t="shared" si="0"/>
        <v>0.13011416221481287</v>
      </c>
      <c r="AD20">
        <f t="shared" si="1"/>
        <v>15.359667053834338</v>
      </c>
      <c r="AE20">
        <f>'IDT-1'!D20</f>
        <v>0</v>
      </c>
      <c r="AF20" s="24"/>
      <c r="AG20">
        <f t="shared" si="2"/>
        <v>15.359667053834338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5.8397812160491505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9.65</v>
      </c>
      <c r="AB21" s="75">
        <f>-STOA!R21</f>
        <v>0</v>
      </c>
      <c r="AC21">
        <f t="shared" si="0"/>
        <v>0.13011416221481287</v>
      </c>
      <c r="AD21">
        <f t="shared" si="1"/>
        <v>15.359667053834338</v>
      </c>
      <c r="AE21">
        <f>'IDT-1'!D21</f>
        <v>0</v>
      </c>
      <c r="AF21" s="24"/>
      <c r="AG21">
        <f t="shared" si="2"/>
        <v>15.359667053834338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5.8397812160491505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9.65</v>
      </c>
      <c r="AB22" s="75">
        <f>-STOA!R22</f>
        <v>0</v>
      </c>
      <c r="AC22">
        <f t="shared" si="0"/>
        <v>0.13255016221481286</v>
      </c>
      <c r="AD22">
        <f t="shared" si="1"/>
        <v>15.647231053834338</v>
      </c>
      <c r="AE22">
        <f>'IDT-1'!D22</f>
        <v>0</v>
      </c>
      <c r="AF22" s="24"/>
      <c r="AG22">
        <f t="shared" si="2"/>
        <v>15.647231053834338</v>
      </c>
      <c r="AI22" s="34">
        <f>PXIL!L22</f>
        <v>0</v>
      </c>
      <c r="AJ22" s="34">
        <f>PXIL!R22</f>
        <v>0</v>
      </c>
      <c r="AK22" s="34">
        <f>RTM_IEX!L22</f>
        <v>0.28999999999999998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5.8397812160491505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9.65</v>
      </c>
      <c r="AB23" s="75">
        <f>-STOA!R23</f>
        <v>0</v>
      </c>
      <c r="AC23">
        <f t="shared" si="0"/>
        <v>0.14473016221481286</v>
      </c>
      <c r="AD23">
        <f t="shared" si="1"/>
        <v>17.085051053834338</v>
      </c>
      <c r="AE23">
        <f>'IDT-1'!D23</f>
        <v>0</v>
      </c>
      <c r="AF23" s="24"/>
      <c r="AG23">
        <f t="shared" si="2"/>
        <v>17.085051053834338</v>
      </c>
      <c r="AI23" s="34">
        <f>PXIL!L23</f>
        <v>0</v>
      </c>
      <c r="AJ23" s="34">
        <f>PXIL!R23</f>
        <v>0</v>
      </c>
      <c r="AK23" s="34">
        <f>RTM_IEX!L23</f>
        <v>1.74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5.839777583120692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9.65</v>
      </c>
      <c r="AB24" s="75">
        <f>-STOA!R24</f>
        <v>0</v>
      </c>
      <c r="AC24">
        <f t="shared" si="0"/>
        <v>0.15119813169821378</v>
      </c>
      <c r="AD24">
        <f t="shared" si="1"/>
        <v>17.848579451422477</v>
      </c>
      <c r="AE24">
        <f>'IDT-1'!D24</f>
        <v>0</v>
      </c>
      <c r="AF24" s="24"/>
      <c r="AG24">
        <f t="shared" si="2"/>
        <v>17.848579451422477</v>
      </c>
      <c r="AI24" s="34">
        <f>PXIL!L24</f>
        <v>0</v>
      </c>
      <c r="AJ24" s="34">
        <f>PXIL!R24</f>
        <v>0</v>
      </c>
      <c r="AK24" s="34">
        <f>RTM_IEX!L24</f>
        <v>2.5099999999999998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5.839777583120692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9.65</v>
      </c>
      <c r="AB25" s="75">
        <f>-STOA!R25</f>
        <v>0</v>
      </c>
      <c r="AC25">
        <f t="shared" si="0"/>
        <v>0.15439013169821378</v>
      </c>
      <c r="AD25">
        <f t="shared" si="1"/>
        <v>18.225387451422478</v>
      </c>
      <c r="AE25">
        <f>'IDT-1'!D25</f>
        <v>0</v>
      </c>
      <c r="AF25" s="24"/>
      <c r="AG25">
        <f t="shared" si="2"/>
        <v>18.225387451422478</v>
      </c>
      <c r="AI25" s="34">
        <f>PXIL!L25</f>
        <v>0</v>
      </c>
      <c r="AJ25" s="34">
        <f>PXIL!R25</f>
        <v>0</v>
      </c>
      <c r="AK25" s="34">
        <f>RTM_IEX!L25</f>
        <v>2.89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5.8397884517858438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9.65</v>
      </c>
      <c r="AB26" s="75">
        <f>-STOA!R26</f>
        <v>0</v>
      </c>
      <c r="AC26">
        <f t="shared" si="0"/>
        <v>0.16741022299500108</v>
      </c>
      <c r="AD26">
        <f t="shared" si="1"/>
        <v>19.762378228790844</v>
      </c>
      <c r="AE26">
        <f>'IDT-1'!D26</f>
        <v>0</v>
      </c>
      <c r="AF26" s="24"/>
      <c r="AG26">
        <f t="shared" si="2"/>
        <v>19.762378228790844</v>
      </c>
      <c r="AI26" s="34">
        <f>PXIL!L26</f>
        <v>0</v>
      </c>
      <c r="AJ26" s="34">
        <f>PXIL!R26</f>
        <v>0</v>
      </c>
      <c r="AK26" s="34">
        <f>RTM_IEX!L26</f>
        <v>4.4400000000000004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5.8397884517858438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9.65</v>
      </c>
      <c r="AB27" s="75">
        <f>-STOA!R27</f>
        <v>0</v>
      </c>
      <c r="AC27">
        <f t="shared" si="0"/>
        <v>0.16741022299500108</v>
      </c>
      <c r="AD27">
        <f t="shared" si="1"/>
        <v>19.762378228790844</v>
      </c>
      <c r="AE27">
        <f>'IDT-1'!D27</f>
        <v>0</v>
      </c>
      <c r="AF27" s="24"/>
      <c r="AG27">
        <f t="shared" si="2"/>
        <v>19.762378228790844</v>
      </c>
      <c r="AI27" s="34">
        <f>PXIL!L27</f>
        <v>0</v>
      </c>
      <c r="AJ27" s="34">
        <f>PXIL!R27</f>
        <v>0</v>
      </c>
      <c r="AK27" s="34">
        <f>RTM_IEX!L27</f>
        <v>4.4400000000000004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5.8397884517858438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9.65</v>
      </c>
      <c r="AB28" s="75">
        <f>-STOA!R28</f>
        <v>0</v>
      </c>
      <c r="AC28">
        <f t="shared" si="0"/>
        <v>0.16816622299500109</v>
      </c>
      <c r="AD28">
        <f t="shared" si="1"/>
        <v>19.851622228790845</v>
      </c>
      <c r="AE28">
        <f>'IDT-1'!D28</f>
        <v>0</v>
      </c>
      <c r="AF28" s="24"/>
      <c r="AG28">
        <f t="shared" si="2"/>
        <v>19.851622228790845</v>
      </c>
      <c r="AI28" s="34">
        <f>PXIL!L28</f>
        <v>0</v>
      </c>
      <c r="AJ28" s="34">
        <f>PXIL!R28</f>
        <v>0</v>
      </c>
      <c r="AK28" s="34">
        <f>RTM_IEX!L28</f>
        <v>4.53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</v>
      </c>
      <c r="H29">
        <f>PPCL_Spot!R29</f>
        <v>0</v>
      </c>
      <c r="I29">
        <f>Bawana_NG!R29</f>
        <v>5.8397884517858438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9.7900000000000009</v>
      </c>
      <c r="AB29" s="75">
        <f>-STOA!R29</f>
        <v>0</v>
      </c>
      <c r="AC29">
        <f t="shared" si="0"/>
        <v>0.17858222299500109</v>
      </c>
      <c r="AD29">
        <f t="shared" si="1"/>
        <v>21.081206228790844</v>
      </c>
      <c r="AE29">
        <f>'IDT-1'!D29</f>
        <v>0</v>
      </c>
      <c r="AF29" s="24"/>
      <c r="AG29">
        <f t="shared" si="2"/>
        <v>21.081206228790844</v>
      </c>
      <c r="AI29" s="34">
        <f>PXIL!L29</f>
        <v>0</v>
      </c>
      <c r="AJ29" s="34">
        <f>PXIL!R29</f>
        <v>0</v>
      </c>
      <c r="AK29" s="34">
        <f>RTM_IEX!L29</f>
        <v>4.63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4</v>
      </c>
      <c r="H30">
        <f>PPCL_Spot!R30</f>
        <v>0</v>
      </c>
      <c r="I30">
        <f>Bawana_NG!R30</f>
        <v>5.839777583120692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10.23</v>
      </c>
      <c r="AB30" s="75">
        <f>-STOA!R30</f>
        <v>0</v>
      </c>
      <c r="AC30">
        <f t="shared" si="0"/>
        <v>0.20588213169821382</v>
      </c>
      <c r="AD30">
        <f t="shared" si="1"/>
        <v>24.303895451422481</v>
      </c>
      <c r="AE30">
        <f>'IDT-1'!D30</f>
        <v>0</v>
      </c>
      <c r="AF30" s="24"/>
      <c r="AG30">
        <f t="shared" si="2"/>
        <v>24.303895451422481</v>
      </c>
      <c r="AI30" s="34">
        <f>PXIL!L30</f>
        <v>0</v>
      </c>
      <c r="AJ30" s="34">
        <f>PXIL!R30</f>
        <v>0</v>
      </c>
      <c r="AK30" s="34">
        <f>RTM_IEX!L30</f>
        <v>4.4400000000000004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4</v>
      </c>
      <c r="H31">
        <f>PPCL_Spot!R31</f>
        <v>0</v>
      </c>
      <c r="I31">
        <f>Bawana_NG!R31</f>
        <v>5.839777583120692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10.58</v>
      </c>
      <c r="AB31" s="75">
        <f>-STOA!R31</f>
        <v>0</v>
      </c>
      <c r="AC31">
        <f t="shared" si="0"/>
        <v>0.20882213169821379</v>
      </c>
      <c r="AD31">
        <f t="shared" si="1"/>
        <v>24.65095545142248</v>
      </c>
      <c r="AE31">
        <f>'IDT-1'!D31</f>
        <v>0</v>
      </c>
      <c r="AF31" s="24"/>
      <c r="AG31">
        <f t="shared" si="2"/>
        <v>24.65095545142248</v>
      </c>
      <c r="AI31" s="34">
        <f>PXIL!L31</f>
        <v>0</v>
      </c>
      <c r="AJ31" s="34">
        <f>PXIL!R31</f>
        <v>0</v>
      </c>
      <c r="AK31" s="34">
        <f>RTM_IEX!L31</f>
        <v>4.4400000000000004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4</v>
      </c>
      <c r="H32">
        <f>PPCL_Spot!R32</f>
        <v>0</v>
      </c>
      <c r="I32">
        <f>Bawana_NG!R32</f>
        <v>5.839777583120692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11.030000000000001</v>
      </c>
      <c r="AB32" s="75">
        <f>-STOA!R32</f>
        <v>0</v>
      </c>
      <c r="AC32">
        <f t="shared" si="0"/>
        <v>0.21335813169821383</v>
      </c>
      <c r="AD32">
        <f t="shared" si="1"/>
        <v>25.186419451422481</v>
      </c>
      <c r="AE32">
        <f>'IDT-1'!D32</f>
        <v>0</v>
      </c>
      <c r="AF32" s="24"/>
      <c r="AG32">
        <f t="shared" si="2"/>
        <v>25.186419451422481</v>
      </c>
      <c r="AI32" s="34">
        <f>PXIL!L32</f>
        <v>0</v>
      </c>
      <c r="AJ32" s="34">
        <f>PXIL!R32</f>
        <v>0</v>
      </c>
      <c r="AK32" s="34">
        <f>RTM_IEX!L32</f>
        <v>4.53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4</v>
      </c>
      <c r="H33">
        <f>PPCL_Spot!R33</f>
        <v>0</v>
      </c>
      <c r="I33">
        <f>Bawana_NG!R33</f>
        <v>5.839777583120692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11.52</v>
      </c>
      <c r="AB33" s="75">
        <f>-STOA!R33</f>
        <v>0</v>
      </c>
      <c r="AC33">
        <f t="shared" si="0"/>
        <v>0.21503813169821381</v>
      </c>
      <c r="AD33">
        <f t="shared" si="1"/>
        <v>25.384739451422476</v>
      </c>
      <c r="AE33">
        <f>'IDT-1'!D33</f>
        <v>0</v>
      </c>
      <c r="AF33" s="24"/>
      <c r="AG33">
        <f t="shared" si="2"/>
        <v>25.384739451422476</v>
      </c>
      <c r="AI33" s="34">
        <f>PXIL!L33</f>
        <v>0</v>
      </c>
      <c r="AJ33" s="34">
        <f>PXIL!R33</f>
        <v>0</v>
      </c>
      <c r="AK33" s="34">
        <f>RTM_IEX!L33</f>
        <v>4.24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4</v>
      </c>
      <c r="H34">
        <f>PPCL_Spot!R34</f>
        <v>0</v>
      </c>
      <c r="I34">
        <f>Bawana_NG!R34</f>
        <v>5.839777583120692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12.120000000000001</v>
      </c>
      <c r="AB34" s="75">
        <f>-STOA!R34</f>
        <v>0</v>
      </c>
      <c r="AC34">
        <f t="shared" si="0"/>
        <v>0.22007813169821383</v>
      </c>
      <c r="AD34">
        <f t="shared" si="1"/>
        <v>25.97969945142248</v>
      </c>
      <c r="AE34">
        <f>'IDT-1'!D34</f>
        <v>0</v>
      </c>
      <c r="AF34" s="24"/>
      <c r="AG34">
        <f t="shared" si="2"/>
        <v>25.97969945142248</v>
      </c>
      <c r="AI34" s="34">
        <f>PXIL!L34</f>
        <v>0</v>
      </c>
      <c r="AJ34" s="34">
        <f>PXIL!R34</f>
        <v>0</v>
      </c>
      <c r="AK34" s="34">
        <f>RTM_IEX!L34</f>
        <v>4.24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4</v>
      </c>
      <c r="H35">
        <f>PPCL_Spot!R35</f>
        <v>0</v>
      </c>
      <c r="I35">
        <f>Bawana_NG!R35</f>
        <v>5.8397812160491505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12.690000000000001</v>
      </c>
      <c r="AB35" s="75">
        <f>-STOA!R35</f>
        <v>0</v>
      </c>
      <c r="AC35">
        <f t="shared" si="0"/>
        <v>0.19252616221481286</v>
      </c>
      <c r="AD35">
        <f t="shared" si="1"/>
        <v>22.727255053834341</v>
      </c>
      <c r="AE35">
        <f>'IDT-1'!D35</f>
        <v>0</v>
      </c>
      <c r="AF35" s="24"/>
      <c r="AG35">
        <f t="shared" si="2"/>
        <v>22.727255053834341</v>
      </c>
      <c r="AI35" s="34">
        <f>PXIL!L35</f>
        <v>0</v>
      </c>
      <c r="AJ35" s="34">
        <f>PXIL!R35</f>
        <v>0</v>
      </c>
      <c r="AK35" s="34">
        <f>RTM_IEX!L35</f>
        <v>0.39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4</v>
      </c>
      <c r="H36">
        <f>PPCL_Spot!R36</f>
        <v>0</v>
      </c>
      <c r="I36">
        <f>Bawana_NG!R36</f>
        <v>5.8397812160491505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13.280000000000001</v>
      </c>
      <c r="AB36" s="75">
        <f>-STOA!R36</f>
        <v>0</v>
      </c>
      <c r="AC36">
        <f t="shared" si="0"/>
        <v>0.19420616221481285</v>
      </c>
      <c r="AD36">
        <f t="shared" si="1"/>
        <v>22.92557505383434</v>
      </c>
      <c r="AE36">
        <f>'IDT-1'!D36</f>
        <v>0</v>
      </c>
      <c r="AF36" s="24"/>
      <c r="AG36">
        <f t="shared" si="2"/>
        <v>22.92557505383434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4</v>
      </c>
      <c r="H37">
        <f>PPCL_Spot!R37</f>
        <v>0</v>
      </c>
      <c r="I37">
        <f>Bawana_NG!R37</f>
        <v>5.8397812160491505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13.8</v>
      </c>
      <c r="AB37" s="75">
        <f>-STOA!R37</f>
        <v>0</v>
      </c>
      <c r="AC37">
        <f t="shared" si="0"/>
        <v>0.23330590888685804</v>
      </c>
      <c r="AD37">
        <f t="shared" si="1"/>
        <v>19.306475307162291</v>
      </c>
      <c r="AE37">
        <f>'IDT-1'!D37</f>
        <v>0</v>
      </c>
      <c r="AF37" s="24"/>
      <c r="AG37">
        <f t="shared" si="2"/>
        <v>19.306475307162291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-4.0999999999999996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4</v>
      </c>
      <c r="H38">
        <f>PPCL_Spot!R38</f>
        <v>0</v>
      </c>
      <c r="I38">
        <f>Bawana_NG!R38</f>
        <v>5.8397812160491505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14.36</v>
      </c>
      <c r="AB38" s="75">
        <f>-STOA!R38</f>
        <v>0</v>
      </c>
      <c r="AC38">
        <f t="shared" si="0"/>
        <v>0.2337743300244135</v>
      </c>
      <c r="AD38">
        <f t="shared" si="1"/>
        <v>20.366006886024735</v>
      </c>
      <c r="AE38">
        <f>'IDT-1'!D38</f>
        <v>0</v>
      </c>
      <c r="AF38" s="24"/>
      <c r="AG38">
        <f t="shared" si="2"/>
        <v>20.366006886024735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-3.6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</v>
      </c>
      <c r="H39">
        <f>PPCL_Spot!R39</f>
        <v>0</v>
      </c>
      <c r="I39">
        <f>Bawana_NG!R39</f>
        <v>5.8397812160491505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14.92</v>
      </c>
      <c r="AB39" s="75">
        <f>-STOA!R39</f>
        <v>0</v>
      </c>
      <c r="AC39">
        <f t="shared" si="0"/>
        <v>0.27038409847943567</v>
      </c>
      <c r="AD39">
        <f t="shared" si="1"/>
        <v>25.089397117569714</v>
      </c>
      <c r="AE39">
        <f>'IDT-1'!D39</f>
        <v>0</v>
      </c>
      <c r="AF39" s="24"/>
      <c r="AG39">
        <f t="shared" si="2"/>
        <v>25.089397117569714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-3.4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</v>
      </c>
      <c r="H40">
        <f>PPCL_Spot!R40</f>
        <v>0</v>
      </c>
      <c r="I40">
        <f>Bawana_NG!R40</f>
        <v>5.8397812160491505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15.41</v>
      </c>
      <c r="AB40" s="75">
        <f>-STOA!R40</f>
        <v>0</v>
      </c>
      <c r="AC40">
        <f t="shared" si="0"/>
        <v>0.26602894075454664</v>
      </c>
      <c r="AD40">
        <f t="shared" si="1"/>
        <v>26.583752275294607</v>
      </c>
      <c r="AE40">
        <f>'IDT-1'!D40</f>
        <v>0</v>
      </c>
      <c r="AF40" s="24"/>
      <c r="AG40">
        <f t="shared" si="2"/>
        <v>26.583752275294607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-2.4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6</v>
      </c>
      <c r="H41">
        <f>PPCL_Spot!R41</f>
        <v>0</v>
      </c>
      <c r="I41">
        <f>Bawana_NG!R41</f>
        <v>5.8397812160491505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15.88</v>
      </c>
      <c r="AB41" s="75">
        <f>-STOA!R41</f>
        <v>0</v>
      </c>
      <c r="AC41">
        <f t="shared" si="0"/>
        <v>0.26249521425192457</v>
      </c>
      <c r="AD41">
        <f t="shared" si="1"/>
        <v>23.957286001797225</v>
      </c>
      <c r="AE41">
        <f>'IDT-1'!D41</f>
        <v>0</v>
      </c>
      <c r="AF41" s="24"/>
      <c r="AG41">
        <f t="shared" si="2"/>
        <v>23.957286001797225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-3.5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6</v>
      </c>
      <c r="H42">
        <f>PPCL_Spot!R42</f>
        <v>0</v>
      </c>
      <c r="I42">
        <f>Bawana_NG!R42</f>
        <v>5.8397812160491505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15.940000000000001</v>
      </c>
      <c r="AB42" s="75">
        <f>-STOA!R42</f>
        <v>0</v>
      </c>
      <c r="AC42">
        <f t="shared" si="0"/>
        <v>0.26384633002441349</v>
      </c>
      <c r="AD42">
        <f t="shared" si="1"/>
        <v>23.915934886024736</v>
      </c>
      <c r="AE42">
        <f>'IDT-1'!D42</f>
        <v>0</v>
      </c>
      <c r="AF42" s="24"/>
      <c r="AG42">
        <f t="shared" si="2"/>
        <v>23.915934886024736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-3.6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6</v>
      </c>
      <c r="H43">
        <f>PPCL_Spot!R43</f>
        <v>0</v>
      </c>
      <c r="I43">
        <f>Bawana_NG!R43</f>
        <v>5.8397812160491505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16.73</v>
      </c>
      <c r="AB43" s="75">
        <f>-STOA!R43</f>
        <v>0</v>
      </c>
      <c r="AC43">
        <f t="shared" si="0"/>
        <v>0.26201117229952442</v>
      </c>
      <c r="AD43">
        <f t="shared" si="1"/>
        <v>25.707770043749626</v>
      </c>
      <c r="AE43">
        <f>'IDT-1'!D43</f>
        <v>0</v>
      </c>
      <c r="AF43" s="24"/>
      <c r="AG43">
        <f t="shared" si="2"/>
        <v>25.707770043749626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-2.6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6</v>
      </c>
      <c r="H44">
        <f>PPCL_Spot!R44</f>
        <v>0</v>
      </c>
      <c r="I44">
        <f>Bawana_NG!R44</f>
        <v>5.8397812160491505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17.260000000000002</v>
      </c>
      <c r="AB44" s="75">
        <f>-STOA!R44</f>
        <v>0</v>
      </c>
      <c r="AC44">
        <f t="shared" si="0"/>
        <v>0.27069875116196895</v>
      </c>
      <c r="AD44">
        <f t="shared" si="1"/>
        <v>25.729082464887181</v>
      </c>
      <c r="AE44">
        <f>'IDT-1'!D44</f>
        <v>0</v>
      </c>
      <c r="AF44" s="24"/>
      <c r="AG44">
        <f t="shared" si="2"/>
        <v>25.729082464887181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-3.1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6</v>
      </c>
      <c r="H45">
        <f>PPCL_Spot!R45</f>
        <v>0</v>
      </c>
      <c r="I45">
        <f>Bawana_NG!R45</f>
        <v>5.8397812160491505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17</v>
      </c>
      <c r="AB45" s="75">
        <f>-STOA!R45</f>
        <v>0</v>
      </c>
      <c r="AC45">
        <f t="shared" si="0"/>
        <v>0.26766763538948007</v>
      </c>
      <c r="AD45">
        <f t="shared" si="1"/>
        <v>25.572113580659671</v>
      </c>
      <c r="AE45">
        <f>'IDT-1'!D45</f>
        <v>0</v>
      </c>
      <c r="AF45" s="24"/>
      <c r="AG45">
        <f t="shared" si="2"/>
        <v>25.572113580659671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6</v>
      </c>
      <c r="H46">
        <f>PPCL_Spot!R46</f>
        <v>0</v>
      </c>
      <c r="I46">
        <f>Bawana_NG!R46</f>
        <v>5.8397812160491505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17.350000000000001</v>
      </c>
      <c r="AB46" s="75">
        <f>-STOA!R46</f>
        <v>0</v>
      </c>
      <c r="AC46">
        <f t="shared" si="0"/>
        <v>0.27484321425192459</v>
      </c>
      <c r="AD46">
        <f t="shared" si="1"/>
        <v>25.414938001797228</v>
      </c>
      <c r="AE46">
        <f>'IDT-1'!D46</f>
        <v>0</v>
      </c>
      <c r="AF46" s="24"/>
      <c r="AG46">
        <f t="shared" si="2"/>
        <v>25.414938001797228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-3.5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6</v>
      </c>
      <c r="H47">
        <f>PPCL_Spot!R47</f>
        <v>0</v>
      </c>
      <c r="I47">
        <f>Bawana_NG!R47</f>
        <v>5.8397812160491505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17.78</v>
      </c>
      <c r="AB47" s="75">
        <f>-STOA!R47</f>
        <v>0</v>
      </c>
      <c r="AC47">
        <f t="shared" si="0"/>
        <v>0.24880616221481286</v>
      </c>
      <c r="AD47">
        <f t="shared" si="1"/>
        <v>29.370975053834339</v>
      </c>
      <c r="AE47">
        <f>'IDT-1'!D47</f>
        <v>0</v>
      </c>
      <c r="AF47" s="24"/>
      <c r="AG47">
        <f t="shared" si="2"/>
        <v>29.370975053834339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6</v>
      </c>
      <c r="H48">
        <f>PPCL_Spot!R48</f>
        <v>0</v>
      </c>
      <c r="I48">
        <f>Bawana_NG!R48</f>
        <v>5.8397812160491505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18.05</v>
      </c>
      <c r="AB48" s="75">
        <f>-STOA!R48</f>
        <v>0</v>
      </c>
      <c r="AC48">
        <f t="shared" si="0"/>
        <v>0.25107416221481288</v>
      </c>
      <c r="AD48">
        <f t="shared" si="1"/>
        <v>29.638707053834338</v>
      </c>
      <c r="AE48">
        <f>'IDT-1'!D48</f>
        <v>0</v>
      </c>
      <c r="AF48" s="24"/>
      <c r="AG48">
        <f t="shared" si="2"/>
        <v>29.638707053834338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6</v>
      </c>
      <c r="H49">
        <f>PPCL_Spot!R49</f>
        <v>0</v>
      </c>
      <c r="I49">
        <f>Bawana_NG!R49</f>
        <v>5.8397812160491505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18.259999999999998</v>
      </c>
      <c r="AB49" s="75">
        <f>-STOA!R49</f>
        <v>0</v>
      </c>
      <c r="AC49">
        <f t="shared" si="0"/>
        <v>0.26090216221481283</v>
      </c>
      <c r="AD49">
        <f t="shared" si="1"/>
        <v>30.798879053834337</v>
      </c>
      <c r="AE49">
        <f>'IDT-1'!D49</f>
        <v>0</v>
      </c>
      <c r="AF49" s="24"/>
      <c r="AG49">
        <f t="shared" si="2"/>
        <v>30.798879053834337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3.0393921215756845</v>
      </c>
      <c r="H50">
        <f>PPCL_Spot!R50</f>
        <v>0</v>
      </c>
      <c r="I50">
        <f>Bawana_NG!R50</f>
        <v>5.8397812160491505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18.29</v>
      </c>
      <c r="AB50" s="75">
        <f>-STOA!R50</f>
        <v>0</v>
      </c>
      <c r="AC50">
        <f t="shared" si="0"/>
        <v>0.23628505603604857</v>
      </c>
      <c r="AD50">
        <f t="shared" si="1"/>
        <v>27.892888281588785</v>
      </c>
      <c r="AE50">
        <f>'IDT-1'!D50</f>
        <v>0</v>
      </c>
      <c r="AF50" s="24"/>
      <c r="AG50">
        <f t="shared" si="2"/>
        <v>27.892888281588785</v>
      </c>
      <c r="AI50" s="34">
        <f>PXIL!L50</f>
        <v>0</v>
      </c>
      <c r="AJ50" s="34">
        <f>PXIL!R50</f>
        <v>0</v>
      </c>
      <c r="AK50" s="34">
        <f>RTM_IEX!L50</f>
        <v>0.96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3.0393921215756845</v>
      </c>
      <c r="H51">
        <f>PPCL_Spot!R51</f>
        <v>0</v>
      </c>
      <c r="I51">
        <f>Bawana_NG!R51</f>
        <v>5.8397812160491505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18.32</v>
      </c>
      <c r="AB51" s="75">
        <f>-STOA!R51</f>
        <v>0</v>
      </c>
      <c r="AC51">
        <f t="shared" si="0"/>
        <v>0.23653705603604858</v>
      </c>
      <c r="AD51">
        <f t="shared" si="1"/>
        <v>27.922636281588787</v>
      </c>
      <c r="AE51">
        <f>'IDT-1'!D51</f>
        <v>0</v>
      </c>
      <c r="AF51" s="24"/>
      <c r="AG51">
        <f t="shared" si="2"/>
        <v>27.922636281588787</v>
      </c>
      <c r="AI51" s="34">
        <f>PXIL!L51</f>
        <v>0</v>
      </c>
      <c r="AJ51" s="34">
        <f>PXIL!R51</f>
        <v>0</v>
      </c>
      <c r="AK51" s="34">
        <f>RTM_IEX!L51</f>
        <v>0.96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4.8600000000000003</v>
      </c>
      <c r="H52">
        <f>PPCL_Spot!R52</f>
        <v>0</v>
      </c>
      <c r="I52">
        <f>Bawana_NG!R52</f>
        <v>5.8397812160491505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18.18</v>
      </c>
      <c r="AB52" s="75">
        <f>-STOA!R52</f>
        <v>0</v>
      </c>
      <c r="AC52">
        <f t="shared" si="0"/>
        <v>0.25065416221481285</v>
      </c>
      <c r="AD52">
        <f t="shared" si="1"/>
        <v>29.589127053834339</v>
      </c>
      <c r="AE52">
        <f>'IDT-1'!D52</f>
        <v>0</v>
      </c>
      <c r="AF52" s="24"/>
      <c r="AG52">
        <f t="shared" si="2"/>
        <v>29.589127053834339</v>
      </c>
      <c r="AI52" s="34">
        <f>PXIL!L52</f>
        <v>0</v>
      </c>
      <c r="AJ52" s="34">
        <f>PXIL!R52</f>
        <v>0</v>
      </c>
      <c r="AK52" s="34">
        <f>RTM_IEX!L52</f>
        <v>0.96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4.8600000000000003</v>
      </c>
      <c r="H53">
        <f>PPCL_Spot!R53</f>
        <v>0</v>
      </c>
      <c r="I53">
        <f>Bawana_NG!R53</f>
        <v>5.8397812160491505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18.16</v>
      </c>
      <c r="AB53" s="75">
        <f>-STOA!R53</f>
        <v>0</v>
      </c>
      <c r="AC53">
        <f t="shared" si="0"/>
        <v>0.25048616221481285</v>
      </c>
      <c r="AD53">
        <f t="shared" si="1"/>
        <v>29.569295053834338</v>
      </c>
      <c r="AE53">
        <f>'IDT-1'!D53</f>
        <v>0</v>
      </c>
      <c r="AF53" s="24"/>
      <c r="AG53">
        <f t="shared" si="2"/>
        <v>29.569295053834338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4.8600000000000003</v>
      </c>
      <c r="H54">
        <f>PPCL_Spot!R54</f>
        <v>0</v>
      </c>
      <c r="I54">
        <f>Bawana_NG!R54</f>
        <v>5.8397812160491505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17.950000000000003</v>
      </c>
      <c r="AB54" s="75">
        <f>-STOA!R54</f>
        <v>0</v>
      </c>
      <c r="AC54">
        <f t="shared" si="0"/>
        <v>0.24872216221481286</v>
      </c>
      <c r="AD54">
        <f t="shared" si="1"/>
        <v>29.361059053834342</v>
      </c>
      <c r="AE54">
        <f>'IDT-1'!D54</f>
        <v>0</v>
      </c>
      <c r="AF54" s="24"/>
      <c r="AG54">
        <f t="shared" si="2"/>
        <v>29.361059053834342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4.8600000000000003</v>
      </c>
      <c r="H55">
        <f>PPCL_Spot!R55</f>
        <v>0</v>
      </c>
      <c r="I55">
        <f>Bawana_NG!R55</f>
        <v>5.8397812160491505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18.05</v>
      </c>
      <c r="AB55" s="75">
        <f>-STOA!R55</f>
        <v>0</v>
      </c>
      <c r="AC55">
        <f t="shared" si="0"/>
        <v>0.258440477664591</v>
      </c>
      <c r="AD55">
        <f t="shared" si="1"/>
        <v>26.491340738384558</v>
      </c>
      <c r="AE55">
        <f>'IDT-1'!D55</f>
        <v>0</v>
      </c>
      <c r="AF55" s="24"/>
      <c r="AG55">
        <f t="shared" si="2"/>
        <v>26.491340738384558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7.29</v>
      </c>
      <c r="H56">
        <f>PPCL_Spot!R56</f>
        <v>0</v>
      </c>
      <c r="I56">
        <f>Bawana_NG!R56</f>
        <v>5.8397812160491505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17.72</v>
      </c>
      <c r="AB56" s="75">
        <f>-STOA!R56</f>
        <v>0</v>
      </c>
      <c r="AC56">
        <f t="shared" si="0"/>
        <v>0.27608047766459098</v>
      </c>
      <c r="AD56">
        <f t="shared" si="1"/>
        <v>28.573700738384556</v>
      </c>
      <c r="AE56">
        <f>'IDT-1'!D56</f>
        <v>0</v>
      </c>
      <c r="AF56" s="24"/>
      <c r="AG56">
        <f t="shared" si="2"/>
        <v>28.573700738384556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8.8106076281122832</v>
      </c>
      <c r="H57">
        <f>PPCL_Spot!R57</f>
        <v>0</v>
      </c>
      <c r="I57">
        <f>Bawana_NG!R57</f>
        <v>5.8397812160491505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17</v>
      </c>
      <c r="AB57" s="75">
        <f>-STOA!R57</f>
        <v>0</v>
      </c>
      <c r="AC57">
        <f t="shared" si="0"/>
        <v>0.29127673946562321</v>
      </c>
      <c r="AD57">
        <f t="shared" si="1"/>
        <v>28.359112104695811</v>
      </c>
      <c r="AE57">
        <f>'IDT-1'!D57</f>
        <v>0</v>
      </c>
      <c r="AF57" s="24"/>
      <c r="AG57">
        <f t="shared" si="2"/>
        <v>28.359112104695811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8.8106076281122832</v>
      </c>
      <c r="H58">
        <f>PPCL_Spot!R58</f>
        <v>0</v>
      </c>
      <c r="I58">
        <f>Bawana_NG!R58</f>
        <v>5.8397812160491505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16.54</v>
      </c>
      <c r="AB58" s="75">
        <f>-STOA!R58</f>
        <v>0</v>
      </c>
      <c r="AC58">
        <f t="shared" si="0"/>
        <v>0.28317716060317871</v>
      </c>
      <c r="AD58">
        <f t="shared" si="1"/>
        <v>28.407211683558256</v>
      </c>
      <c r="AE58">
        <f>'IDT-1'!D58</f>
        <v>0</v>
      </c>
      <c r="AF58" s="24"/>
      <c r="AG58">
        <f t="shared" si="2"/>
        <v>28.407211683558256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-2.5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8.8106076281122832</v>
      </c>
      <c r="H59">
        <f>PPCL_Spot!R59</f>
        <v>0</v>
      </c>
      <c r="I59">
        <f>Bawana_NG!R59</f>
        <v>5.8397812160491505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10.700000000000001</v>
      </c>
      <c r="AB59" s="75">
        <f>-STOA!R59</f>
        <v>0</v>
      </c>
      <c r="AC59">
        <f t="shared" si="0"/>
        <v>0.23721926629095605</v>
      </c>
      <c r="AD59">
        <f t="shared" si="1"/>
        <v>28.00316957787048</v>
      </c>
      <c r="AE59">
        <f>'IDT-1'!D59</f>
        <v>0</v>
      </c>
      <c r="AF59" s="24"/>
      <c r="AG59">
        <f t="shared" si="2"/>
        <v>28.00316957787048</v>
      </c>
      <c r="AI59" s="34">
        <f>PXIL!L59</f>
        <v>0</v>
      </c>
      <c r="AJ59" s="34">
        <f>PXIL!R59</f>
        <v>0</v>
      </c>
      <c r="AK59" s="34">
        <f>RTM_IEX!L59</f>
        <v>2.89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5.8397812160491505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10.88</v>
      </c>
      <c r="AB60" s="75">
        <f>-STOA!R60</f>
        <v>0</v>
      </c>
      <c r="AC60">
        <f t="shared" si="0"/>
        <v>0.24124616221481282</v>
      </c>
      <c r="AD60">
        <f t="shared" si="1"/>
        <v>28.478535053834335</v>
      </c>
      <c r="AE60">
        <f>'IDT-1'!D60</f>
        <v>0</v>
      </c>
      <c r="AF60" s="24"/>
      <c r="AG60">
        <f t="shared" si="2"/>
        <v>28.478535053834335</v>
      </c>
      <c r="AI60" s="34">
        <f>PXIL!L60</f>
        <v>0</v>
      </c>
      <c r="AJ60" s="34">
        <f>PXIL!R60</f>
        <v>0</v>
      </c>
      <c r="AK60" s="34">
        <f>RTM_IEX!L60</f>
        <v>2.89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5.8397812160491505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10.92</v>
      </c>
      <c r="AB61" s="75">
        <f>-STOA!R61</f>
        <v>0</v>
      </c>
      <c r="AC61">
        <f t="shared" si="0"/>
        <v>0.25376216221481285</v>
      </c>
      <c r="AD61">
        <f t="shared" si="1"/>
        <v>29.956019053834336</v>
      </c>
      <c r="AE61">
        <f>'IDT-1'!D61</f>
        <v>0</v>
      </c>
      <c r="AF61" s="24"/>
      <c r="AG61">
        <f t="shared" si="2"/>
        <v>29.956019053834336</v>
      </c>
      <c r="AI61" s="34">
        <f>PXIL!L61</f>
        <v>0</v>
      </c>
      <c r="AJ61" s="34">
        <f>PXIL!R61</f>
        <v>0</v>
      </c>
      <c r="AK61" s="34">
        <f>RTM_IEX!L61</f>
        <v>4.34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5.8397812160491505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10.51</v>
      </c>
      <c r="AB62" s="75">
        <f>-STOA!R62</f>
        <v>0</v>
      </c>
      <c r="AC62">
        <f t="shared" si="0"/>
        <v>0.25435016221481288</v>
      </c>
      <c r="AD62">
        <f t="shared" si="1"/>
        <v>30.025431053834339</v>
      </c>
      <c r="AE62">
        <f>'IDT-1'!D62</f>
        <v>0</v>
      </c>
      <c r="AF62" s="24"/>
      <c r="AG62">
        <f t="shared" si="2"/>
        <v>30.025431053834339</v>
      </c>
      <c r="AI62" s="34">
        <f>PXIL!L62</f>
        <v>0</v>
      </c>
      <c r="AJ62" s="34">
        <f>PXIL!R62</f>
        <v>0</v>
      </c>
      <c r="AK62" s="34">
        <f>RTM_IEX!L62</f>
        <v>4.82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</v>
      </c>
      <c r="H63">
        <f>PPCL_Spot!R63</f>
        <v>0</v>
      </c>
      <c r="I63">
        <f>Bawana_NG!R63</f>
        <v>5.8397812160491505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11.370000000000001</v>
      </c>
      <c r="AB63" s="75">
        <f>-STOA!R63</f>
        <v>0</v>
      </c>
      <c r="AC63">
        <f t="shared" si="0"/>
        <v>0.25351016221481287</v>
      </c>
      <c r="AD63">
        <f t="shared" si="1"/>
        <v>29.926271053834338</v>
      </c>
      <c r="AE63">
        <f>'IDT-1'!D63</f>
        <v>0</v>
      </c>
      <c r="AF63" s="24"/>
      <c r="AG63">
        <f t="shared" si="2"/>
        <v>29.926271053834338</v>
      </c>
      <c r="AI63" s="34">
        <f>PXIL!L63</f>
        <v>0</v>
      </c>
      <c r="AJ63" s="34">
        <f>PXIL!R63</f>
        <v>0</v>
      </c>
      <c r="AK63" s="34">
        <f>RTM_IEX!L63</f>
        <v>3.86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8.8106076281122832</v>
      </c>
      <c r="H64">
        <f>PPCL_Spot!R64</f>
        <v>0</v>
      </c>
      <c r="I64">
        <f>Bawana_NG!R64</f>
        <v>5.8397812160491505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14.09</v>
      </c>
      <c r="AB64" s="75">
        <f>-STOA!R64</f>
        <v>0</v>
      </c>
      <c r="AC64">
        <f t="shared" si="0"/>
        <v>0.25359926629095603</v>
      </c>
      <c r="AD64">
        <f t="shared" si="1"/>
        <v>29.936789577870478</v>
      </c>
      <c r="AE64">
        <f>'IDT-1'!D64</f>
        <v>0</v>
      </c>
      <c r="AF64" s="24"/>
      <c r="AG64">
        <f t="shared" si="2"/>
        <v>29.936789577870478</v>
      </c>
      <c r="AI64" s="34">
        <f>PXIL!L64</f>
        <v>0</v>
      </c>
      <c r="AJ64" s="34">
        <f>PXIL!R64</f>
        <v>0</v>
      </c>
      <c r="AK64" s="34">
        <f>RTM_IEX!L64</f>
        <v>1.45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8.8106076281122832</v>
      </c>
      <c r="H65">
        <f>PPCL_Spot!R65</f>
        <v>0</v>
      </c>
      <c r="I65">
        <f>Bawana_NG!R65</f>
        <v>5.8397812160491505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14.38</v>
      </c>
      <c r="AB65" s="75">
        <f>-STOA!R65</f>
        <v>0</v>
      </c>
      <c r="AC65">
        <f t="shared" si="0"/>
        <v>0.25191926629095607</v>
      </c>
      <c r="AD65">
        <f t="shared" si="1"/>
        <v>29.738469577870482</v>
      </c>
      <c r="AE65">
        <f>'IDT-1'!D65</f>
        <v>0</v>
      </c>
      <c r="AF65" s="24"/>
      <c r="AG65">
        <f t="shared" si="2"/>
        <v>29.738469577870482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8.8106076281122832</v>
      </c>
      <c r="H66">
        <f>PPCL_Spot!R66</f>
        <v>0</v>
      </c>
      <c r="I66">
        <f>Bawana_NG!R66</f>
        <v>5.8397812160491505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10.82</v>
      </c>
      <c r="AB66" s="75">
        <f>-STOA!R66</f>
        <v>0</v>
      </c>
      <c r="AC66">
        <f t="shared" si="0"/>
        <v>0.25040726629095605</v>
      </c>
      <c r="AD66">
        <f t="shared" si="1"/>
        <v>29.559981577870477</v>
      </c>
      <c r="AE66">
        <f>'IDT-1'!D66</f>
        <v>0</v>
      </c>
      <c r="AF66" s="24"/>
      <c r="AG66">
        <f t="shared" si="2"/>
        <v>29.559981577870477</v>
      </c>
      <c r="AI66" s="34">
        <f>PXIL!L66</f>
        <v>0</v>
      </c>
      <c r="AJ66" s="34">
        <f>PXIL!R66</f>
        <v>0</v>
      </c>
      <c r="AK66" s="34">
        <f>RTM_IEX!L66</f>
        <v>4.34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8.8106076281122832</v>
      </c>
      <c r="H67">
        <f>PPCL_Spot!R67</f>
        <v>0</v>
      </c>
      <c r="I67">
        <f>Bawana_NG!R67</f>
        <v>5.8397812160491505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9.9600000000000009</v>
      </c>
      <c r="AB67" s="75">
        <f>-STOA!R67</f>
        <v>0</v>
      </c>
      <c r="AC67">
        <f t="shared" si="0"/>
        <v>0.20672726629095603</v>
      </c>
      <c r="AD67">
        <f t="shared" si="1"/>
        <v>24.40366157787048</v>
      </c>
      <c r="AE67">
        <f>'IDT-1'!D67</f>
        <v>0</v>
      </c>
      <c r="AF67" s="24"/>
      <c r="AG67">
        <f t="shared" si="2"/>
        <v>24.40366157787048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8.8106076281122832</v>
      </c>
      <c r="H68">
        <f>PPCL_Spot!R68</f>
        <v>0</v>
      </c>
      <c r="I68">
        <f>Bawana_NG!R68</f>
        <v>5.8397812160491505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9.76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0.20504726629095602</v>
      </c>
      <c r="AD68">
        <f t="shared" ref="AD68:AD98" si="4">SUM(B68:AB68,AI68:AV68)-AC68</f>
        <v>24.205341577870474</v>
      </c>
      <c r="AE68">
        <f>'IDT-1'!D68</f>
        <v>0</v>
      </c>
      <c r="AF68" s="24"/>
      <c r="AG68">
        <f t="shared" ref="AG68:AG98" si="5">SUM(AD68:AF68)</f>
        <v>24.205341577870474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8.8106076281122832</v>
      </c>
      <c r="H69">
        <f>PPCL_Spot!R69</f>
        <v>0</v>
      </c>
      <c r="I69">
        <f>Bawana_NG!R69</f>
        <v>5.8397812160491505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9.75</v>
      </c>
      <c r="AB69" s="75">
        <f>-STOA!R69</f>
        <v>0</v>
      </c>
      <c r="AC69">
        <f t="shared" si="3"/>
        <v>0.20496326629095604</v>
      </c>
      <c r="AD69">
        <f t="shared" si="4"/>
        <v>24.195425577870477</v>
      </c>
      <c r="AE69">
        <f>'IDT-1'!D69</f>
        <v>0</v>
      </c>
      <c r="AF69" s="24"/>
      <c r="AG69">
        <f t="shared" si="5"/>
        <v>24.195425577870477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8.8106076281122832</v>
      </c>
      <c r="H70">
        <f>PPCL_Spot!R70</f>
        <v>0</v>
      </c>
      <c r="I70">
        <f>Bawana_NG!R70</f>
        <v>5.8397812160491505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9.75</v>
      </c>
      <c r="AB70" s="75">
        <f>-STOA!R70</f>
        <v>0</v>
      </c>
      <c r="AC70">
        <f t="shared" si="3"/>
        <v>0.20496326629095604</v>
      </c>
      <c r="AD70">
        <f t="shared" si="4"/>
        <v>24.195425577870477</v>
      </c>
      <c r="AE70">
        <f>'IDT-1'!D70</f>
        <v>0</v>
      </c>
      <c r="AF70" s="24"/>
      <c r="AG70">
        <f t="shared" si="5"/>
        <v>24.195425577870477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8.8106076281122832</v>
      </c>
      <c r="H71">
        <f>PPCL_Spot!R71</f>
        <v>0</v>
      </c>
      <c r="I71">
        <f>Bawana_NG!R71</f>
        <v>5.8397812160491505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9.65</v>
      </c>
      <c r="AB71" s="75">
        <f>-STOA!R71</f>
        <v>0</v>
      </c>
      <c r="AC71">
        <f t="shared" si="3"/>
        <v>0.20412326629095601</v>
      </c>
      <c r="AD71">
        <f t="shared" si="4"/>
        <v>24.096265577870476</v>
      </c>
      <c r="AE71">
        <f>'IDT-1'!D71</f>
        <v>0</v>
      </c>
      <c r="AF71" s="24"/>
      <c r="AG71">
        <f t="shared" si="5"/>
        <v>24.096265577870476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8.8106076281122832</v>
      </c>
      <c r="H72">
        <f>PPCL_Spot!R72</f>
        <v>0</v>
      </c>
      <c r="I72">
        <f>Bawana_NG!R72</f>
        <v>5.8397812160491505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9.65</v>
      </c>
      <c r="AB72" s="75">
        <f>-STOA!R72</f>
        <v>0</v>
      </c>
      <c r="AC72">
        <f t="shared" si="3"/>
        <v>0.20412326629095601</v>
      </c>
      <c r="AD72">
        <f t="shared" si="4"/>
        <v>24.096265577870476</v>
      </c>
      <c r="AE72">
        <f>'IDT-1'!D72</f>
        <v>0</v>
      </c>
      <c r="AF72" s="24"/>
      <c r="AG72">
        <f t="shared" si="5"/>
        <v>24.096265577870476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8.8106076281122832</v>
      </c>
      <c r="H73">
        <f>PPCL_Spot!R73</f>
        <v>0</v>
      </c>
      <c r="I73">
        <f>Bawana_NG!R73</f>
        <v>5.8397812160491505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9.65</v>
      </c>
      <c r="AB73" s="75">
        <f>-STOA!R73</f>
        <v>0</v>
      </c>
      <c r="AC73">
        <f t="shared" si="3"/>
        <v>0.21852423442326743</v>
      </c>
      <c r="AD73">
        <f t="shared" si="4"/>
        <v>22.381864609738166</v>
      </c>
      <c r="AE73">
        <f>'IDT-1'!D73</f>
        <v>0</v>
      </c>
      <c r="AF73" s="24"/>
      <c r="AG73">
        <f t="shared" si="5"/>
        <v>22.381864609738166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-1.7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8.8106076281122832</v>
      </c>
      <c r="H74">
        <f>PPCL_Spot!R74</f>
        <v>0</v>
      </c>
      <c r="I74">
        <f>Bawana_NG!R74</f>
        <v>5.8397812160491505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9.65</v>
      </c>
      <c r="AB74" s="75">
        <f>-STOA!R74</f>
        <v>0</v>
      </c>
      <c r="AC74">
        <f t="shared" si="3"/>
        <v>0.22106558174073415</v>
      </c>
      <c r="AD74">
        <f t="shared" si="4"/>
        <v>22.079323262420697</v>
      </c>
      <c r="AE74">
        <f>'IDT-1'!D74</f>
        <v>0</v>
      </c>
      <c r="AF74" s="24"/>
      <c r="AG74">
        <f t="shared" si="5"/>
        <v>22.079323262420697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-2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8.8106076281122832</v>
      </c>
      <c r="H75">
        <f>PPCL_Spot!R75</f>
        <v>0</v>
      </c>
      <c r="I75">
        <f>Bawana_NG!R75</f>
        <v>5.8397812160491505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9.65</v>
      </c>
      <c r="AB75" s="75">
        <f>-STOA!R75</f>
        <v>0</v>
      </c>
      <c r="AC75">
        <f t="shared" si="3"/>
        <v>0.22530116060317867</v>
      </c>
      <c r="AD75">
        <f t="shared" si="4"/>
        <v>21.575087683558255</v>
      </c>
      <c r="AE75">
        <f>'IDT-1'!D75</f>
        <v>0</v>
      </c>
      <c r="AF75" s="24"/>
      <c r="AG75">
        <f t="shared" si="5"/>
        <v>21.575087683558255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-2.5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8.8106076281122832</v>
      </c>
      <c r="H76">
        <f>PPCL_Spot!R76</f>
        <v>0</v>
      </c>
      <c r="I76">
        <f>Bawana_NG!R76</f>
        <v>5.8397812160491505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9.65</v>
      </c>
      <c r="AB76" s="75">
        <f>-STOA!R76</f>
        <v>0</v>
      </c>
      <c r="AC76">
        <f t="shared" si="3"/>
        <v>0.23292520255557883</v>
      </c>
      <c r="AD76">
        <f t="shared" si="4"/>
        <v>20.667463641605856</v>
      </c>
      <c r="AE76">
        <f>'IDT-1'!D76</f>
        <v>0</v>
      </c>
      <c r="AF76" s="24"/>
      <c r="AG76">
        <f t="shared" si="5"/>
        <v>20.667463641605856</v>
      </c>
      <c r="AI76" s="34">
        <f>PXIL!L76</f>
        <v>0</v>
      </c>
      <c r="AJ76" s="34">
        <f>PXIL!R76</f>
        <v>0</v>
      </c>
      <c r="AK76" s="34">
        <f>RTM_IEX!L76</f>
        <v>0</v>
      </c>
      <c r="AL76" s="34">
        <f>RTM_IEX!R76</f>
        <v>-3.4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8.8106076281122832</v>
      </c>
      <c r="H77">
        <f>PPCL_Spot!R77</f>
        <v>0</v>
      </c>
      <c r="I77">
        <f>Bawana_NG!R77</f>
        <v>5.8397812160491505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9.65</v>
      </c>
      <c r="AB77" s="75">
        <f>-STOA!R77</f>
        <v>0</v>
      </c>
      <c r="AC77">
        <f t="shared" si="3"/>
        <v>0.23207808678308992</v>
      </c>
      <c r="AD77">
        <f t="shared" si="4"/>
        <v>20.768310757378341</v>
      </c>
      <c r="AE77">
        <f>'IDT-1'!D77</f>
        <v>0</v>
      </c>
      <c r="AF77" s="24"/>
      <c r="AG77">
        <f t="shared" si="5"/>
        <v>20.768310757378341</v>
      </c>
      <c r="AI77" s="34">
        <f>PXIL!L77</f>
        <v>0</v>
      </c>
      <c r="AJ77" s="34">
        <f>PXIL!R77</f>
        <v>0</v>
      </c>
      <c r="AK77" s="34">
        <f>RTM_IEX!L77</f>
        <v>0</v>
      </c>
      <c r="AL77" s="34">
        <f>RTM_IEX!R77</f>
        <v>-3.3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8.8106076281122832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9.65</v>
      </c>
      <c r="AB78" s="75">
        <f>-STOA!R78</f>
        <v>0</v>
      </c>
      <c r="AC78">
        <f t="shared" si="3"/>
        <v>0.22953857725081034</v>
      </c>
      <c r="AD78">
        <f t="shared" si="4"/>
        <v>21.071069050861471</v>
      </c>
      <c r="AE78">
        <f>'IDT-1'!D78</f>
        <v>0</v>
      </c>
      <c r="AF78" s="24"/>
      <c r="AG78">
        <f t="shared" si="5"/>
        <v>21.071069050861471</v>
      </c>
      <c r="AI78" s="34">
        <f>PXIL!L78</f>
        <v>0</v>
      </c>
      <c r="AJ78" s="34">
        <f>PXIL!R78</f>
        <v>0</v>
      </c>
      <c r="AK78" s="34">
        <f>RTM_IEX!L78</f>
        <v>0</v>
      </c>
      <c r="AL78" s="34">
        <f>RTM_IEX!R78</f>
        <v>-3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8.8106076281122832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9.65</v>
      </c>
      <c r="AB79" s="75">
        <f>-STOA!R79</f>
        <v>0</v>
      </c>
      <c r="AC79">
        <f t="shared" si="3"/>
        <v>0.22953857725081034</v>
      </c>
      <c r="AD79">
        <f t="shared" si="4"/>
        <v>21.071069050861471</v>
      </c>
      <c r="AE79">
        <f>'IDT-1'!D79</f>
        <v>0</v>
      </c>
      <c r="AF79" s="24"/>
      <c r="AG79">
        <f t="shared" si="5"/>
        <v>21.071069050861471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-3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8.8693925073625088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9.65</v>
      </c>
      <c r="AB80" s="75">
        <f>-STOA!R80</f>
        <v>0</v>
      </c>
      <c r="AC80">
        <f t="shared" si="3"/>
        <v>0.23003237023651224</v>
      </c>
      <c r="AD80">
        <f t="shared" si="4"/>
        <v>21.129360137125996</v>
      </c>
      <c r="AE80">
        <f>'IDT-1'!D80</f>
        <v>0</v>
      </c>
      <c r="AF80" s="24"/>
      <c r="AG80">
        <f t="shared" si="5"/>
        <v>21.129360137125996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-3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8.8693925073625088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9.65</v>
      </c>
      <c r="AB81" s="75">
        <f>-STOA!R81</f>
        <v>0</v>
      </c>
      <c r="AC81">
        <f t="shared" si="3"/>
        <v>0.23003237023651224</v>
      </c>
      <c r="AD81">
        <f t="shared" si="4"/>
        <v>21.129360137125996</v>
      </c>
      <c r="AE81">
        <f>'IDT-1'!D81</f>
        <v>0</v>
      </c>
      <c r="AF81" s="24"/>
      <c r="AG81">
        <f t="shared" si="5"/>
        <v>21.129360137125996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-3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8.8693925073625088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9.65</v>
      </c>
      <c r="AB82" s="75">
        <f>-STOA!R82</f>
        <v>0</v>
      </c>
      <c r="AC82">
        <f t="shared" si="3"/>
        <v>0.23003237023651224</v>
      </c>
      <c r="AD82">
        <f t="shared" si="4"/>
        <v>21.129360137125996</v>
      </c>
      <c r="AE82">
        <f>'IDT-1'!D82</f>
        <v>0</v>
      </c>
      <c r="AF82" s="24"/>
      <c r="AG82">
        <f t="shared" si="5"/>
        <v>21.129360137125996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-3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8.8693925073625088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9.65</v>
      </c>
      <c r="AB83" s="75">
        <f>-STOA!R83</f>
        <v>0</v>
      </c>
      <c r="AC83">
        <f t="shared" si="3"/>
        <v>0.21309005478673412</v>
      </c>
      <c r="AD83">
        <f t="shared" si="4"/>
        <v>23.146302452575775</v>
      </c>
      <c r="AE83">
        <f>'IDT-1'!D83</f>
        <v>0</v>
      </c>
      <c r="AF83" s="24"/>
      <c r="AG83">
        <f t="shared" si="5"/>
        <v>23.146302452575775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-1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8.8693925073625088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9.65</v>
      </c>
      <c r="AB84" s="75">
        <f>-STOA!R84</f>
        <v>0</v>
      </c>
      <c r="AC84">
        <f t="shared" si="3"/>
        <v>0.21309005478673412</v>
      </c>
      <c r="AD84">
        <f t="shared" si="4"/>
        <v>23.146302452575775</v>
      </c>
      <c r="AE84">
        <f>'IDT-1'!D84</f>
        <v>0</v>
      </c>
      <c r="AF84" s="24"/>
      <c r="AG84">
        <f t="shared" si="5"/>
        <v>23.146302452575775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-1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8.8693925073625088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9.65</v>
      </c>
      <c r="AB85" s="75">
        <f>-STOA!R85</f>
        <v>0</v>
      </c>
      <c r="AC85">
        <f t="shared" si="3"/>
        <v>0.22071409673913428</v>
      </c>
      <c r="AD85">
        <f t="shared" si="4"/>
        <v>22.238678410623375</v>
      </c>
      <c r="AE85">
        <f>'IDT-1'!D85</f>
        <v>0</v>
      </c>
      <c r="AF85" s="24"/>
      <c r="AG85">
        <f t="shared" si="5"/>
        <v>22.238678410623375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-1.9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8.8693925073625088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9.65</v>
      </c>
      <c r="AB86" s="75">
        <f>-STOA!R86</f>
        <v>0</v>
      </c>
      <c r="AC86">
        <f t="shared" si="3"/>
        <v>0.22071409673913428</v>
      </c>
      <c r="AD86">
        <f t="shared" si="4"/>
        <v>22.238678410623375</v>
      </c>
      <c r="AE86">
        <f>'IDT-1'!D86</f>
        <v>0</v>
      </c>
      <c r="AF86" s="24"/>
      <c r="AG86">
        <f t="shared" si="5"/>
        <v>22.238678410623375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-1.9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8.8693925073625088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9.65</v>
      </c>
      <c r="AB87" s="75">
        <f>-STOA!R87</f>
        <v>0</v>
      </c>
      <c r="AC87">
        <f t="shared" si="3"/>
        <v>0.21224293901424521</v>
      </c>
      <c r="AD87">
        <f t="shared" si="4"/>
        <v>23.247149568348263</v>
      </c>
      <c r="AE87">
        <f>'IDT-1'!D87</f>
        <v>0</v>
      </c>
      <c r="AF87" s="24"/>
      <c r="AG87">
        <f t="shared" si="5"/>
        <v>23.247149568348263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-0.9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8.8693925073625088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9.65</v>
      </c>
      <c r="AB88" s="75">
        <f>-STOA!R88</f>
        <v>0</v>
      </c>
      <c r="AC88">
        <f t="shared" si="3"/>
        <v>0.21224293901424521</v>
      </c>
      <c r="AD88">
        <f t="shared" si="4"/>
        <v>23.247149568348263</v>
      </c>
      <c r="AE88">
        <f>'IDT-1'!D88</f>
        <v>0</v>
      </c>
      <c r="AF88" s="24"/>
      <c r="AG88">
        <f t="shared" si="5"/>
        <v>23.247149568348263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-0.9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9.11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9.65</v>
      </c>
      <c r="AB89" s="75">
        <f>-STOA!R89</f>
        <v>0</v>
      </c>
      <c r="AC89">
        <f t="shared" si="3"/>
        <v>0.22104096813231142</v>
      </c>
      <c r="AD89">
        <f t="shared" si="4"/>
        <v>22.678959031867691</v>
      </c>
      <c r="AE89">
        <f>'IDT-1'!D89</f>
        <v>0</v>
      </c>
      <c r="AF89" s="24"/>
      <c r="AG89">
        <f t="shared" si="5"/>
        <v>22.678959031867691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-1.7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9.11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9.65</v>
      </c>
      <c r="AB90" s="75">
        <f>-STOA!R90</f>
        <v>0</v>
      </c>
      <c r="AC90">
        <f t="shared" si="3"/>
        <v>0.22273519967728922</v>
      </c>
      <c r="AD90">
        <f t="shared" si="4"/>
        <v>22.477264800322715</v>
      </c>
      <c r="AE90">
        <f>'IDT-1'!D90</f>
        <v>0</v>
      </c>
      <c r="AF90" s="24"/>
      <c r="AG90">
        <f t="shared" si="5"/>
        <v>22.477264800322715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-1.9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9.11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9.65</v>
      </c>
      <c r="AB91" s="75">
        <f>-STOA!R91</f>
        <v>0</v>
      </c>
      <c r="AC91">
        <f t="shared" si="3"/>
        <v>0.22527463081960653</v>
      </c>
      <c r="AD91">
        <f t="shared" si="4"/>
        <v>22.174497253091179</v>
      </c>
      <c r="AE91">
        <f>'IDT-1'!D91</f>
        <v>0</v>
      </c>
      <c r="AF91" s="24"/>
      <c r="AG91">
        <f t="shared" si="5"/>
        <v>22.174497253091179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-2.2000000000000002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9.11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9.65</v>
      </c>
      <c r="AB92" s="75">
        <f>-STOA!R92</f>
        <v>0</v>
      </c>
      <c r="AC92">
        <f t="shared" si="3"/>
        <v>0.22781597813707324</v>
      </c>
      <c r="AD92">
        <f t="shared" si="4"/>
        <v>21.87195590577371</v>
      </c>
      <c r="AE92">
        <f>'IDT-1'!D92</f>
        <v>0</v>
      </c>
      <c r="AF92" s="24"/>
      <c r="AG92">
        <f t="shared" si="5"/>
        <v>21.87195590577371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-2.5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9.11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9.65</v>
      </c>
      <c r="AB93" s="75">
        <f>-STOA!R93</f>
        <v>0</v>
      </c>
      <c r="AC93">
        <f t="shared" si="3"/>
        <v>0.23120444122702888</v>
      </c>
      <c r="AD93">
        <f t="shared" si="4"/>
        <v>21.468567442683756</v>
      </c>
      <c r="AE93">
        <f>'IDT-1'!D93</f>
        <v>0</v>
      </c>
      <c r="AF93" s="24"/>
      <c r="AG93">
        <f t="shared" si="5"/>
        <v>21.468567442683756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-2.9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9.11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9.65</v>
      </c>
      <c r="AB94" s="75">
        <f>-STOA!R94</f>
        <v>0</v>
      </c>
      <c r="AC94">
        <f t="shared" si="3"/>
        <v>0.23205155699951779</v>
      </c>
      <c r="AD94">
        <f t="shared" si="4"/>
        <v>21.367720326911265</v>
      </c>
      <c r="AE94">
        <f>'IDT-1'!D94</f>
        <v>0</v>
      </c>
      <c r="AF94" s="24"/>
      <c r="AG94">
        <f t="shared" si="5"/>
        <v>21.367720326911265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9.11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9.65</v>
      </c>
      <c r="AB95" s="75">
        <f>-STOA!R95</f>
        <v>0</v>
      </c>
      <c r="AC95">
        <f t="shared" si="3"/>
        <v>0.23798136740694012</v>
      </c>
      <c r="AD95">
        <f t="shared" si="4"/>
        <v>20.661790516503842</v>
      </c>
      <c r="AE95">
        <f>'IDT-1'!D95</f>
        <v>0</v>
      </c>
      <c r="AF95" s="24"/>
      <c r="AG95">
        <f t="shared" si="5"/>
        <v>20.661790516503842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-3.7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9.11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9.65</v>
      </c>
      <c r="AB96" s="75">
        <f>-STOA!R96</f>
        <v>0</v>
      </c>
      <c r="AC96">
        <f t="shared" si="3"/>
        <v>0.24052271472440684</v>
      </c>
      <c r="AD96">
        <f t="shared" si="4"/>
        <v>20.359249169186377</v>
      </c>
      <c r="AE96">
        <f>'IDT-1'!D96</f>
        <v>0</v>
      </c>
      <c r="AF96" s="24"/>
      <c r="AG96">
        <f t="shared" si="5"/>
        <v>20.359249169186377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9.11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9.65</v>
      </c>
      <c r="AB97" s="75">
        <f>-STOA!R97</f>
        <v>0</v>
      </c>
      <c r="AC97">
        <f t="shared" si="3"/>
        <v>0.24221694626938467</v>
      </c>
      <c r="AD97">
        <f t="shared" si="4"/>
        <v>20.1575549376414</v>
      </c>
      <c r="AE97">
        <f>'IDT-1'!D97</f>
        <v>0</v>
      </c>
      <c r="AF97" s="24"/>
      <c r="AG97">
        <f t="shared" si="5"/>
        <v>20.1575549376414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-4.2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9.11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9.65</v>
      </c>
      <c r="AB98" s="75">
        <f>-STOA!R98</f>
        <v>0</v>
      </c>
      <c r="AC98">
        <f t="shared" si="3"/>
        <v>0.24729964090431811</v>
      </c>
      <c r="AD98">
        <f t="shared" si="4"/>
        <v>19.552472243006463</v>
      </c>
      <c r="AE98">
        <f>'IDT-1'!D98</f>
        <v>0</v>
      </c>
      <c r="AF98" s="24"/>
      <c r="AG98">
        <f t="shared" si="5"/>
        <v>19.552472243006463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-4.8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0.12864371543588693</v>
      </c>
      <c r="H99">
        <f t="shared" si="6"/>
        <v>0</v>
      </c>
      <c r="I99">
        <f t="shared" si="6"/>
        <v>0.14015566388022471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0.27954500000000015</v>
      </c>
      <c r="AB99" s="75">
        <f t="shared" si="6"/>
        <v>0</v>
      </c>
      <c r="AC99">
        <f t="shared" si="6"/>
        <v>5.0258424974291968E-3</v>
      </c>
      <c r="AD99">
        <f t="shared" si="6"/>
        <v>0.53870853681868247</v>
      </c>
      <c r="AE99">
        <f t="shared" ref="AE99:AT99" si="7">SUM(AE3:AE98)/4000</f>
        <v>0</v>
      </c>
      <c r="AG99">
        <f t="shared" si="7"/>
        <v>0.53870853681868247</v>
      </c>
      <c r="AI99">
        <f t="shared" si="7"/>
        <v>0</v>
      </c>
      <c r="AJ99">
        <f t="shared" si="7"/>
        <v>0</v>
      </c>
      <c r="AK99">
        <f t="shared" si="7"/>
        <v>2.2565000000000002E-2</v>
      </c>
      <c r="AL99">
        <f t="shared" si="7"/>
        <v>-2.7175000000000012E-2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19.293970000000002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0.16937734800000001</v>
      </c>
      <c r="AD3">
        <f>SUM(B3:AB3,AI3:AV3)-AC3</f>
        <v>19.994592651999998</v>
      </c>
      <c r="AE3">
        <v>0</v>
      </c>
      <c r="AF3" s="24"/>
      <c r="AG3">
        <f>SUM(AD3:AF3)</f>
        <v>19.994592651999998</v>
      </c>
      <c r="AI3" s="34">
        <f>PXIL!M3</f>
        <v>0</v>
      </c>
      <c r="AJ3" s="34">
        <f>PXIL!S3</f>
        <v>0</v>
      </c>
      <c r="AK3" s="34">
        <f>RTM_IEX!M3</f>
        <v>0.68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0.08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18.391590000000001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0.15448935599999999</v>
      </c>
      <c r="AD4">
        <f t="shared" ref="AD4:AD67" si="1">SUM(B4:AB4,AI4:AV4)-AC4</f>
        <v>18.237100644000002</v>
      </c>
      <c r="AE4">
        <v>0</v>
      </c>
      <c r="AF4" s="24"/>
      <c r="AG4">
        <f t="shared" ref="AG4:AG67" si="2">SUM(AD4:AF4)</f>
        <v>18.237100644000002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17.516539000000002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0.1471389276</v>
      </c>
      <c r="AD5">
        <f t="shared" si="1"/>
        <v>17.369400072400001</v>
      </c>
      <c r="AE5">
        <v>0</v>
      </c>
      <c r="AF5" s="24"/>
      <c r="AG5">
        <f t="shared" si="2"/>
        <v>17.369400072400001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15.064643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0.1265430012</v>
      </c>
      <c r="AD6">
        <f t="shared" si="1"/>
        <v>14.9380999988</v>
      </c>
      <c r="AE6">
        <v>0</v>
      </c>
      <c r="AF6" s="24"/>
      <c r="AG6">
        <f t="shared" si="2"/>
        <v>14.9380999988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14.94998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0.125579832</v>
      </c>
      <c r="AD7">
        <f t="shared" si="1"/>
        <v>14.824400168</v>
      </c>
      <c r="AE7">
        <v>0</v>
      </c>
      <c r="AF7" s="24"/>
      <c r="AG7">
        <f t="shared" si="2"/>
        <v>14.824400168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14.04518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0.11797951199999999</v>
      </c>
      <c r="AD8">
        <f t="shared" si="1"/>
        <v>13.927200488</v>
      </c>
      <c r="AE8">
        <v>0</v>
      </c>
      <c r="AF8" s="24"/>
      <c r="AG8">
        <f t="shared" si="2"/>
        <v>13.927200488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11.696249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9.8248491599999987E-2</v>
      </c>
      <c r="AD9">
        <f t="shared" si="1"/>
        <v>11.5980005084</v>
      </c>
      <c r="AE9">
        <v>0</v>
      </c>
      <c r="AF9" s="24"/>
      <c r="AG9">
        <f t="shared" si="2"/>
        <v>11.5980005084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11.755850000000001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9.8749139999999999E-2</v>
      </c>
      <c r="AD10">
        <f t="shared" si="1"/>
        <v>11.65710086</v>
      </c>
      <c r="AE10">
        <v>0</v>
      </c>
      <c r="AF10" s="24"/>
      <c r="AG10">
        <f t="shared" si="2"/>
        <v>11.65710086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10.807383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9.0782017199999995E-2</v>
      </c>
      <c r="AD11">
        <f t="shared" si="1"/>
        <v>10.716600982799999</v>
      </c>
      <c r="AE11">
        <v>0</v>
      </c>
      <c r="AF11" s="24"/>
      <c r="AG11">
        <f t="shared" si="2"/>
        <v>10.716600982799999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10.64401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8.9409683999999989E-2</v>
      </c>
      <c r="AD12">
        <f t="shared" si="1"/>
        <v>10.554600316</v>
      </c>
      <c r="AE12">
        <v>0</v>
      </c>
      <c r="AF12" s="24"/>
      <c r="AG12">
        <f t="shared" si="2"/>
        <v>10.554600316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13.162364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0.1105638576</v>
      </c>
      <c r="AD13">
        <f t="shared" si="1"/>
        <v>13.051800142399999</v>
      </c>
      <c r="AE13">
        <v>0</v>
      </c>
      <c r="AF13" s="24"/>
      <c r="AG13">
        <f t="shared" si="2"/>
        <v>13.051800142399999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15.965813000000001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0.13411282920000001</v>
      </c>
      <c r="AD14">
        <f t="shared" si="1"/>
        <v>15.831700170800001</v>
      </c>
      <c r="AE14">
        <v>0</v>
      </c>
      <c r="AF14" s="24"/>
      <c r="AG14">
        <f t="shared" si="2"/>
        <v>15.831700170800001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15.721259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0.13205857559999998</v>
      </c>
      <c r="AD15">
        <f t="shared" si="1"/>
        <v>15.5892004244</v>
      </c>
      <c r="AE15">
        <v>0</v>
      </c>
      <c r="AF15" s="24"/>
      <c r="AG15">
        <f t="shared" si="2"/>
        <v>15.5892004244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15.926685000000001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0.13378415399999999</v>
      </c>
      <c r="AD16">
        <f t="shared" si="1"/>
        <v>15.792900846</v>
      </c>
      <c r="AE16">
        <v>0</v>
      </c>
      <c r="AF16" s="24"/>
      <c r="AG16">
        <f t="shared" si="2"/>
        <v>15.792900846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17.293263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0.1452634092</v>
      </c>
      <c r="AD17">
        <f t="shared" si="1"/>
        <v>17.147999590800001</v>
      </c>
      <c r="AE17">
        <v>0</v>
      </c>
      <c r="AF17" s="24"/>
      <c r="AG17">
        <f t="shared" si="2"/>
        <v>17.147999590800001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17.922953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0.1505528052</v>
      </c>
      <c r="AD18">
        <f t="shared" si="1"/>
        <v>17.772400194799999</v>
      </c>
      <c r="AE18">
        <v>0</v>
      </c>
      <c r="AF18" s="24"/>
      <c r="AG18">
        <f t="shared" si="2"/>
        <v>17.772400194799999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17.895624000000002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0.15032324159999999</v>
      </c>
      <c r="AD19">
        <f t="shared" si="1"/>
        <v>17.745300758400003</v>
      </c>
      <c r="AE19">
        <v>0</v>
      </c>
      <c r="AF19" s="24"/>
      <c r="AG19">
        <f t="shared" si="2"/>
        <v>17.745300758400003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19.293970000000002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0.17828134800000001</v>
      </c>
      <c r="AD20">
        <f t="shared" si="1"/>
        <v>21.045688652000003</v>
      </c>
      <c r="AE20">
        <v>0</v>
      </c>
      <c r="AF20" s="24"/>
      <c r="AG20">
        <f t="shared" si="2"/>
        <v>21.045688652000003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1.93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19.293970000000002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0.170973348</v>
      </c>
      <c r="AD21">
        <f t="shared" si="1"/>
        <v>20.182996652</v>
      </c>
      <c r="AE21">
        <v>0</v>
      </c>
      <c r="AF21" s="24"/>
      <c r="AG21">
        <f t="shared" si="2"/>
        <v>20.182996652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1.06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0.17912134800000001</v>
      </c>
      <c r="AD22">
        <f t="shared" si="1"/>
        <v>21.144848652000004</v>
      </c>
      <c r="AE22">
        <v>0</v>
      </c>
      <c r="AF22" s="24"/>
      <c r="AG22">
        <f t="shared" si="2"/>
        <v>21.144848652000004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2.0299999999999998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0.165345348</v>
      </c>
      <c r="AD23">
        <f t="shared" si="1"/>
        <v>19.518624652000003</v>
      </c>
      <c r="AE23">
        <v>0</v>
      </c>
      <c r="AF23" s="24"/>
      <c r="AG23">
        <f t="shared" si="2"/>
        <v>19.518624652000003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0.39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0.215577348</v>
      </c>
      <c r="AD24">
        <f t="shared" si="1"/>
        <v>25.448392652000003</v>
      </c>
      <c r="AE24">
        <v>0</v>
      </c>
      <c r="AF24" s="24"/>
      <c r="AG24">
        <f t="shared" si="2"/>
        <v>25.448392652000003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6.37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0.21633334800000001</v>
      </c>
      <c r="AD25">
        <f t="shared" si="1"/>
        <v>25.537636652000003</v>
      </c>
      <c r="AE25">
        <v>0</v>
      </c>
      <c r="AF25" s="24"/>
      <c r="AG25">
        <f t="shared" si="2"/>
        <v>25.537636652000003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6.46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0.237417348</v>
      </c>
      <c r="AD26">
        <f t="shared" si="1"/>
        <v>28.026552651999999</v>
      </c>
      <c r="AE26">
        <v>0</v>
      </c>
      <c r="AF26" s="24"/>
      <c r="AG26">
        <f t="shared" si="2"/>
        <v>28.026552651999999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8.9700000000000006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0.21314134800000001</v>
      </c>
      <c r="AD27">
        <f t="shared" si="1"/>
        <v>25.160828651999999</v>
      </c>
      <c r="AE27">
        <v>0</v>
      </c>
      <c r="AF27" s="24"/>
      <c r="AG27">
        <f t="shared" si="2"/>
        <v>25.160828651999999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6.08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0.21146134799999999</v>
      </c>
      <c r="AD28">
        <f t="shared" si="1"/>
        <v>24.962508652</v>
      </c>
      <c r="AE28">
        <v>0</v>
      </c>
      <c r="AF28" s="24"/>
      <c r="AG28">
        <f t="shared" si="2"/>
        <v>24.962508652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5.88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0.209109348</v>
      </c>
      <c r="AD29">
        <f t="shared" si="1"/>
        <v>24.684860652000005</v>
      </c>
      <c r="AE29">
        <v>0</v>
      </c>
      <c r="AF29" s="24"/>
      <c r="AG29">
        <f t="shared" si="2"/>
        <v>24.684860652000005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5.6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0.183909348</v>
      </c>
      <c r="AD30">
        <f t="shared" si="1"/>
        <v>21.710060652000003</v>
      </c>
      <c r="AE30">
        <v>0</v>
      </c>
      <c r="AF30" s="24"/>
      <c r="AG30">
        <f t="shared" si="2"/>
        <v>21.710060652000003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19.293970000000002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2.3199999999999998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0.18155734800000001</v>
      </c>
      <c r="AD31">
        <f t="shared" si="1"/>
        <v>21.432412652000004</v>
      </c>
      <c r="AE31">
        <v>0</v>
      </c>
      <c r="AF31" s="24"/>
      <c r="AG31">
        <f t="shared" si="2"/>
        <v>21.432412652000004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19.293970000000002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0.17256934800000001</v>
      </c>
      <c r="AD32">
        <f t="shared" si="1"/>
        <v>20.371400652000002</v>
      </c>
      <c r="AE32">
        <v>0</v>
      </c>
      <c r="AF32" s="24"/>
      <c r="AG32">
        <f t="shared" si="2"/>
        <v>20.371400652000002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19.293970000000002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1.06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0.170973348</v>
      </c>
      <c r="AD33">
        <f t="shared" si="1"/>
        <v>20.182996652</v>
      </c>
      <c r="AE33">
        <v>0</v>
      </c>
      <c r="AF33" s="24"/>
      <c r="AG33">
        <f t="shared" si="2"/>
        <v>20.182996652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19.293970000000002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3.28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0.18962134800000002</v>
      </c>
      <c r="AD34">
        <f t="shared" si="1"/>
        <v>22.384348652000003</v>
      </c>
      <c r="AE34">
        <v>0</v>
      </c>
      <c r="AF34" s="24"/>
      <c r="AG34">
        <f t="shared" si="2"/>
        <v>22.384348652000003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19.293970000000002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0.19768534800000001</v>
      </c>
      <c r="AD35">
        <f t="shared" si="1"/>
        <v>23.336284652000003</v>
      </c>
      <c r="AE35">
        <v>0</v>
      </c>
      <c r="AF35" s="24"/>
      <c r="AG35">
        <f t="shared" si="2"/>
        <v>23.336284652000003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4.24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0.199365348</v>
      </c>
      <c r="AD36">
        <f t="shared" si="1"/>
        <v>23.534604652000002</v>
      </c>
      <c r="AE36">
        <v>0</v>
      </c>
      <c r="AF36" s="24"/>
      <c r="AG36">
        <f t="shared" si="2"/>
        <v>23.534604652000002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4.4400000000000004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0.21717334799999999</v>
      </c>
      <c r="AD37">
        <f t="shared" si="1"/>
        <v>25.636796652000001</v>
      </c>
      <c r="AE37">
        <v>0</v>
      </c>
      <c r="AF37" s="24"/>
      <c r="AG37">
        <f t="shared" si="2"/>
        <v>25.636796652000001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6.56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0.20667334799999998</v>
      </c>
      <c r="AD38">
        <f t="shared" si="1"/>
        <v>24.397296652000001</v>
      </c>
      <c r="AE38">
        <v>0</v>
      </c>
      <c r="AF38" s="24"/>
      <c r="AG38">
        <f t="shared" si="2"/>
        <v>24.397296652000001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5.31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0.22691734799999999</v>
      </c>
      <c r="AD39">
        <f t="shared" si="1"/>
        <v>26.787052652</v>
      </c>
      <c r="AE39">
        <v>0</v>
      </c>
      <c r="AF39" s="24"/>
      <c r="AG39">
        <f t="shared" si="2"/>
        <v>26.787052652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7.72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0.193653348</v>
      </c>
      <c r="AD40">
        <f t="shared" si="1"/>
        <v>22.860316651999998</v>
      </c>
      <c r="AE40">
        <v>0</v>
      </c>
      <c r="AF40" s="24"/>
      <c r="AG40">
        <f t="shared" si="2"/>
        <v>22.860316651999998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3.76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0.20423734799999999</v>
      </c>
      <c r="AD41">
        <f t="shared" si="1"/>
        <v>24.109732652000002</v>
      </c>
      <c r="AE41">
        <v>0</v>
      </c>
      <c r="AF41" s="24"/>
      <c r="AG41">
        <f t="shared" si="2"/>
        <v>24.109732652000002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5.0199999999999996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19.293970000000002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0.174249348</v>
      </c>
      <c r="AD42">
        <f t="shared" si="1"/>
        <v>20.569720652000001</v>
      </c>
      <c r="AE42">
        <v>0</v>
      </c>
      <c r="AF42" s="24"/>
      <c r="AG42">
        <f t="shared" si="2"/>
        <v>20.569720652000001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1.45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19.293970000000002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0.16937734800000001</v>
      </c>
      <c r="AD43">
        <f t="shared" si="1"/>
        <v>19.994592652000001</v>
      </c>
      <c r="AE43">
        <v>0</v>
      </c>
      <c r="AF43" s="24"/>
      <c r="AG43">
        <f t="shared" si="2"/>
        <v>19.994592652000001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0.87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19.293970000000002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0.18474934800000001</v>
      </c>
      <c r="AD44">
        <f t="shared" si="1"/>
        <v>21.809220652</v>
      </c>
      <c r="AE44">
        <v>0</v>
      </c>
      <c r="AF44" s="24"/>
      <c r="AG44">
        <f t="shared" si="2"/>
        <v>21.809220652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19.293970000000002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0.165345348</v>
      </c>
      <c r="AD45">
        <f t="shared" si="1"/>
        <v>19.518624652000003</v>
      </c>
      <c r="AE45">
        <v>0</v>
      </c>
      <c r="AF45" s="24"/>
      <c r="AG45">
        <f t="shared" si="2"/>
        <v>19.518624652000003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0.39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19.293970000000002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0.18558934799999999</v>
      </c>
      <c r="AD46">
        <f t="shared" si="1"/>
        <v>21.908380652000002</v>
      </c>
      <c r="AE46">
        <v>0</v>
      </c>
      <c r="AF46" s="24"/>
      <c r="AG46">
        <f t="shared" si="2"/>
        <v>21.908380652000002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2.8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19.293970000000002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0.18155734800000001</v>
      </c>
      <c r="AD47">
        <f t="shared" si="1"/>
        <v>21.432412652000004</v>
      </c>
      <c r="AE47">
        <v>0</v>
      </c>
      <c r="AF47" s="24"/>
      <c r="AG47">
        <f t="shared" si="2"/>
        <v>21.432412652000004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2.3199999999999998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19.293970000000002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0.16290934800000001</v>
      </c>
      <c r="AD48">
        <f t="shared" si="1"/>
        <v>19.231060652000004</v>
      </c>
      <c r="AE48">
        <v>0</v>
      </c>
      <c r="AF48" s="24"/>
      <c r="AG48">
        <f t="shared" si="2"/>
        <v>19.231060652000004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18.08915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0.15194885999999999</v>
      </c>
      <c r="AD49">
        <f t="shared" si="1"/>
        <v>17.937201139999999</v>
      </c>
      <c r="AE49">
        <v>0</v>
      </c>
      <c r="AF49" s="24"/>
      <c r="AG49">
        <f t="shared" si="2"/>
        <v>17.937201139999999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19.293970000000002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0.18802534800000001</v>
      </c>
      <c r="AD50">
        <f t="shared" si="1"/>
        <v>22.195944652000001</v>
      </c>
      <c r="AE50">
        <v>0</v>
      </c>
      <c r="AF50" s="24"/>
      <c r="AG50">
        <f t="shared" si="2"/>
        <v>22.195944652000001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3.09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19.293970000000002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0.19121734800000001</v>
      </c>
      <c r="AD51">
        <f t="shared" si="1"/>
        <v>22.572752652000002</v>
      </c>
      <c r="AE51">
        <v>0</v>
      </c>
      <c r="AF51" s="24"/>
      <c r="AG51">
        <f t="shared" si="2"/>
        <v>22.572752652000002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3.47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19.293970000000002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0.18878134800000002</v>
      </c>
      <c r="AD52">
        <f t="shared" si="1"/>
        <v>22.285188652000002</v>
      </c>
      <c r="AE52">
        <v>0</v>
      </c>
      <c r="AF52" s="24"/>
      <c r="AG52">
        <f t="shared" si="2"/>
        <v>22.285188652000002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3.18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19.293970000000002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0.20096134799999998</v>
      </c>
      <c r="AD53">
        <f t="shared" si="1"/>
        <v>23.723008652000001</v>
      </c>
      <c r="AE53">
        <v>0</v>
      </c>
      <c r="AF53" s="24"/>
      <c r="AG53">
        <f t="shared" si="2"/>
        <v>23.723008652000001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4.63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19.293970000000002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0.20180134799999999</v>
      </c>
      <c r="AD54">
        <f t="shared" si="1"/>
        <v>23.822168652000002</v>
      </c>
      <c r="AE54">
        <v>0</v>
      </c>
      <c r="AF54" s="24"/>
      <c r="AG54">
        <f t="shared" si="2"/>
        <v>23.822168652000002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4.7300000000000004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19.293970000000002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0.183909348</v>
      </c>
      <c r="AD55">
        <f t="shared" si="1"/>
        <v>21.710060652000003</v>
      </c>
      <c r="AE55">
        <v>0</v>
      </c>
      <c r="AF55" s="24"/>
      <c r="AG55">
        <f t="shared" si="2"/>
        <v>21.710060652000003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19.293970000000002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0.19205734799999999</v>
      </c>
      <c r="AD56">
        <f t="shared" si="1"/>
        <v>22.671912652000003</v>
      </c>
      <c r="AE56">
        <v>0</v>
      </c>
      <c r="AF56" s="24"/>
      <c r="AG56">
        <f t="shared" si="2"/>
        <v>22.671912652000003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3.57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19.293970000000002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0.196089348</v>
      </c>
      <c r="AD57">
        <f t="shared" si="1"/>
        <v>23.147880652000001</v>
      </c>
      <c r="AE57">
        <v>0</v>
      </c>
      <c r="AF57" s="24"/>
      <c r="AG57">
        <f t="shared" si="2"/>
        <v>23.147880652000001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4.05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19.293970000000002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0.21070534800000001</v>
      </c>
      <c r="AD58">
        <f t="shared" si="1"/>
        <v>24.873264652</v>
      </c>
      <c r="AE58">
        <v>0</v>
      </c>
      <c r="AF58" s="24"/>
      <c r="AG58">
        <f t="shared" si="2"/>
        <v>24.873264652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5.79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19.293970000000002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0.196089348</v>
      </c>
      <c r="AD59">
        <f t="shared" si="1"/>
        <v>23.147880652000001</v>
      </c>
      <c r="AE59">
        <v>0</v>
      </c>
      <c r="AF59" s="24"/>
      <c r="AG59">
        <f t="shared" si="2"/>
        <v>23.147880652000001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4.05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19.293970000000002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0.20667334799999998</v>
      </c>
      <c r="AD60">
        <f t="shared" si="1"/>
        <v>24.397296652000001</v>
      </c>
      <c r="AE60">
        <v>0</v>
      </c>
      <c r="AF60" s="24"/>
      <c r="AG60">
        <f t="shared" si="2"/>
        <v>24.397296652000001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5.31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19.293970000000002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0.21146134799999999</v>
      </c>
      <c r="AD61">
        <f t="shared" si="1"/>
        <v>24.962508652</v>
      </c>
      <c r="AE61">
        <v>0</v>
      </c>
      <c r="AF61" s="24"/>
      <c r="AG61">
        <f t="shared" si="2"/>
        <v>24.962508652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5.88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19.293970000000002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0.20339734800000001</v>
      </c>
      <c r="AD62">
        <f t="shared" si="1"/>
        <v>24.010572652000004</v>
      </c>
      <c r="AE62">
        <v>0</v>
      </c>
      <c r="AF62" s="24"/>
      <c r="AG62">
        <f t="shared" si="2"/>
        <v>24.010572652000004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4.92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19.293970000000002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0.196929348</v>
      </c>
      <c r="AD63">
        <f t="shared" si="1"/>
        <v>23.247040651999999</v>
      </c>
      <c r="AE63">
        <v>0</v>
      </c>
      <c r="AF63" s="24"/>
      <c r="AG63">
        <f t="shared" si="2"/>
        <v>23.247040651999999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4.1500000000000004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19.293970000000002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0.193653348</v>
      </c>
      <c r="AD64">
        <f t="shared" si="1"/>
        <v>22.860316651999998</v>
      </c>
      <c r="AE64">
        <v>0</v>
      </c>
      <c r="AF64" s="24"/>
      <c r="AG64">
        <f t="shared" si="2"/>
        <v>22.860316651999998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3.76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19.293970000000002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0.189621348</v>
      </c>
      <c r="AD65">
        <f t="shared" si="1"/>
        <v>22.384348652000003</v>
      </c>
      <c r="AE65">
        <v>0</v>
      </c>
      <c r="AF65" s="24"/>
      <c r="AG65">
        <f t="shared" si="2"/>
        <v>22.384348652000003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3.28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19.293970000000002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0.183909348</v>
      </c>
      <c r="AD66">
        <f t="shared" si="1"/>
        <v>21.710060652000003</v>
      </c>
      <c r="AE66">
        <v>0</v>
      </c>
      <c r="AF66" s="24"/>
      <c r="AG66">
        <f t="shared" si="2"/>
        <v>21.710060652000003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19.293970000000002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0.17912134800000001</v>
      </c>
      <c r="AD67">
        <f t="shared" si="1"/>
        <v>21.144848652000004</v>
      </c>
      <c r="AE67">
        <v>0</v>
      </c>
      <c r="AF67" s="24"/>
      <c r="AG67">
        <f t="shared" si="2"/>
        <v>21.144848652000004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2.0299999999999998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19.293970000000002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0.20180134799999999</v>
      </c>
      <c r="AD68">
        <f t="shared" ref="AD68:AD98" si="4">SUM(B68:AB68,AI68:AV68)-AC68</f>
        <v>23.822168652000002</v>
      </c>
      <c r="AE68">
        <v>0</v>
      </c>
      <c r="AF68" s="24"/>
      <c r="AG68">
        <f t="shared" ref="AG68:AG98" si="5">SUM(AD68:AF68)</f>
        <v>23.822168652000002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4.7300000000000004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19.293970000000002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0.218013348</v>
      </c>
      <c r="AD69">
        <f t="shared" si="4"/>
        <v>25.735956652000002</v>
      </c>
      <c r="AE69">
        <v>0</v>
      </c>
      <c r="AF69" s="24"/>
      <c r="AG69">
        <f t="shared" si="5"/>
        <v>25.735956652000002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6.66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19.293970000000002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0.20096134799999998</v>
      </c>
      <c r="AD70">
        <f t="shared" si="4"/>
        <v>23.723008652000001</v>
      </c>
      <c r="AE70">
        <v>0</v>
      </c>
      <c r="AF70" s="24"/>
      <c r="AG70">
        <f t="shared" si="5"/>
        <v>23.723008652000001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4.63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19.293970000000002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0.224481348</v>
      </c>
      <c r="AD71">
        <f t="shared" si="4"/>
        <v>26.499488652</v>
      </c>
      <c r="AE71">
        <v>0</v>
      </c>
      <c r="AF71" s="24"/>
      <c r="AG71">
        <f t="shared" si="5"/>
        <v>26.499488652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7.43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19.293970000000002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0.21314134800000001</v>
      </c>
      <c r="AD72">
        <f t="shared" si="4"/>
        <v>25.160828651999999</v>
      </c>
      <c r="AE72">
        <v>0</v>
      </c>
      <c r="AF72" s="24"/>
      <c r="AG72">
        <f t="shared" si="5"/>
        <v>25.160828651999999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6.08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19.293970000000002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0.221205348</v>
      </c>
      <c r="AD73">
        <f t="shared" si="4"/>
        <v>26.112764651999999</v>
      </c>
      <c r="AE73">
        <v>0</v>
      </c>
      <c r="AF73" s="24"/>
      <c r="AG73">
        <f t="shared" si="5"/>
        <v>26.112764651999999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7.04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19.293970000000002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0.20826934799999999</v>
      </c>
      <c r="AD74">
        <f t="shared" si="4"/>
        <v>24.585700652</v>
      </c>
      <c r="AE74">
        <v>0</v>
      </c>
      <c r="AF74" s="24"/>
      <c r="AG74">
        <f t="shared" si="5"/>
        <v>24.585700652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19.293970000000002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0.24144934800000001</v>
      </c>
      <c r="AD75">
        <f t="shared" si="4"/>
        <v>28.502520652000001</v>
      </c>
      <c r="AE75">
        <v>0</v>
      </c>
      <c r="AF75" s="24"/>
      <c r="AG75">
        <f t="shared" si="5"/>
        <v>28.502520652000001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9.4499999999999993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19.293970000000002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0.212301348</v>
      </c>
      <c r="AD76">
        <f t="shared" si="4"/>
        <v>25.061668652000002</v>
      </c>
      <c r="AE76">
        <v>0</v>
      </c>
      <c r="AF76" s="24"/>
      <c r="AG76">
        <f t="shared" si="5"/>
        <v>25.061668652000002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5.98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19.293970000000002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0.218601348</v>
      </c>
      <c r="AD77">
        <f t="shared" si="4"/>
        <v>25.805368652000002</v>
      </c>
      <c r="AE77">
        <v>0</v>
      </c>
      <c r="AF77" s="24"/>
      <c r="AG77">
        <f t="shared" si="5"/>
        <v>25.805368652000002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4.03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19.293970000000002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0.20096134799999998</v>
      </c>
      <c r="AD78">
        <f t="shared" si="4"/>
        <v>23.723008652000001</v>
      </c>
      <c r="AE78">
        <v>0</v>
      </c>
      <c r="AF78" s="24"/>
      <c r="AG78">
        <f t="shared" si="5"/>
        <v>23.723008652000001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19.293970000000002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3.47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0.19121734799999998</v>
      </c>
      <c r="AD79">
        <f t="shared" si="4"/>
        <v>22.572752652000002</v>
      </c>
      <c r="AE79">
        <v>0</v>
      </c>
      <c r="AF79" s="24"/>
      <c r="AG79">
        <f t="shared" si="5"/>
        <v>22.572752652000002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19.293970000000002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0.20742934799999999</v>
      </c>
      <c r="AD80">
        <f t="shared" si="4"/>
        <v>24.486540651999999</v>
      </c>
      <c r="AE80">
        <v>0</v>
      </c>
      <c r="AF80" s="24"/>
      <c r="AG80">
        <f t="shared" si="5"/>
        <v>24.486540651999999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19.293970000000002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3.12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0.21498934800000002</v>
      </c>
      <c r="AD81">
        <f t="shared" si="4"/>
        <v>25.378980652000003</v>
      </c>
      <c r="AE81">
        <v>0</v>
      </c>
      <c r="AF81" s="24"/>
      <c r="AG81">
        <f t="shared" si="5"/>
        <v>25.378980652000003</v>
      </c>
      <c r="AI81" s="34">
        <f>PXIL!M81</f>
        <v>0</v>
      </c>
      <c r="AJ81" s="34">
        <f>PXIL!S81</f>
        <v>0</v>
      </c>
      <c r="AK81" s="34">
        <f>RTM_IEX!M81</f>
        <v>3.18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19.293970000000002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0.59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0.20675734800000001</v>
      </c>
      <c r="AD82">
        <f t="shared" si="4"/>
        <v>24.407212652000002</v>
      </c>
      <c r="AE82">
        <v>0</v>
      </c>
      <c r="AF82" s="24"/>
      <c r="AG82">
        <f t="shared" si="5"/>
        <v>24.407212652000002</v>
      </c>
      <c r="AI82" s="34">
        <f>PXIL!M82</f>
        <v>0</v>
      </c>
      <c r="AJ82" s="34">
        <f>PXIL!S82</f>
        <v>0</v>
      </c>
      <c r="AK82" s="34">
        <f>RTM_IEX!M82</f>
        <v>4.7300000000000004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19.293970000000002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1.74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0.219021348</v>
      </c>
      <c r="AD83">
        <f t="shared" si="4"/>
        <v>25.854948652000004</v>
      </c>
      <c r="AE83">
        <v>0</v>
      </c>
      <c r="AF83" s="24"/>
      <c r="AG83">
        <f t="shared" si="5"/>
        <v>25.854948652000004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4.9400000000000004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19.293970000000002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2.2200000000000002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0.23271334799999999</v>
      </c>
      <c r="AD84">
        <f t="shared" si="4"/>
        <v>27.471256652000001</v>
      </c>
      <c r="AE84">
        <v>0</v>
      </c>
      <c r="AF84" s="24"/>
      <c r="AG84">
        <f t="shared" si="5"/>
        <v>27.471256652000001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6.09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19.293970000000002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3.86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0.22884934800000001</v>
      </c>
      <c r="AD85">
        <f t="shared" si="4"/>
        <v>27.015120652000004</v>
      </c>
      <c r="AE85">
        <v>0</v>
      </c>
      <c r="AF85" s="24"/>
      <c r="AG85">
        <f t="shared" si="5"/>
        <v>27.015120652000004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3.99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19.293970000000002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1.94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0.206253348</v>
      </c>
      <c r="AD86">
        <f t="shared" si="4"/>
        <v>24.347716652000003</v>
      </c>
      <c r="AE86">
        <v>0</v>
      </c>
      <c r="AF86" s="24"/>
      <c r="AG86">
        <f t="shared" si="5"/>
        <v>24.347716652000003</v>
      </c>
      <c r="AI86" s="34">
        <f>PXIL!M86</f>
        <v>0</v>
      </c>
      <c r="AJ86" s="34">
        <f>PXIL!S86</f>
        <v>0</v>
      </c>
      <c r="AK86" s="34">
        <f>RTM_IEX!M86</f>
        <v>0.68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2.64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19.293970000000002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0.202725348</v>
      </c>
      <c r="AD87">
        <f t="shared" si="4"/>
        <v>23.931244652</v>
      </c>
      <c r="AE87">
        <v>0</v>
      </c>
      <c r="AF87" s="24"/>
      <c r="AG87">
        <f t="shared" si="5"/>
        <v>23.931244652</v>
      </c>
      <c r="AI87" s="34">
        <f>PXIL!M87</f>
        <v>0</v>
      </c>
      <c r="AJ87" s="34">
        <f>PXIL!S87</f>
        <v>0</v>
      </c>
      <c r="AK87" s="34">
        <f>RTM_IEX!M87</f>
        <v>2.12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0.14000000000000001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19.293970000000002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1.1499999999999999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0.18189334800000001</v>
      </c>
      <c r="AD88">
        <f t="shared" si="4"/>
        <v>21.472076652000002</v>
      </c>
      <c r="AE88">
        <v>0</v>
      </c>
      <c r="AF88" s="24"/>
      <c r="AG88">
        <f t="shared" si="5"/>
        <v>21.472076652000002</v>
      </c>
      <c r="AI88" s="34">
        <f>PXIL!M88</f>
        <v>0</v>
      </c>
      <c r="AJ88" s="34">
        <f>PXIL!S88</f>
        <v>0</v>
      </c>
      <c r="AK88" s="34">
        <f>RTM_IEX!M88</f>
        <v>1.1399999999999999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7.0000000000000007E-2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19.293970000000002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1.99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0.20121334799999999</v>
      </c>
      <c r="AD89">
        <f t="shared" si="4"/>
        <v>23.752756652000002</v>
      </c>
      <c r="AE89">
        <v>0</v>
      </c>
      <c r="AF89" s="24"/>
      <c r="AG89">
        <f t="shared" si="5"/>
        <v>23.752756652000002</v>
      </c>
      <c r="AI89" s="34">
        <f>PXIL!M89</f>
        <v>0</v>
      </c>
      <c r="AJ89" s="34">
        <f>PXIL!S89</f>
        <v>0</v>
      </c>
      <c r="AK89" s="34">
        <f>RTM_IEX!M89</f>
        <v>2.35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0.32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19.293970000000002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0.18214534799999998</v>
      </c>
      <c r="AD90">
        <f t="shared" si="4"/>
        <v>21.501824652</v>
      </c>
      <c r="AE90">
        <v>0</v>
      </c>
      <c r="AF90" s="24"/>
      <c r="AG90">
        <f t="shared" si="5"/>
        <v>21.501824652</v>
      </c>
      <c r="AI90" s="34">
        <f>PXIL!M90</f>
        <v>0</v>
      </c>
      <c r="AJ90" s="34">
        <f>PXIL!S90</f>
        <v>0</v>
      </c>
      <c r="AK90" s="34">
        <f>RTM_IEX!M90</f>
        <v>1.1299999999999999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0.31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19.293970000000002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0.16862134800000003</v>
      </c>
      <c r="AD91">
        <f t="shared" si="4"/>
        <v>19.905348652000004</v>
      </c>
      <c r="AE91">
        <v>0</v>
      </c>
      <c r="AF91" s="24"/>
      <c r="AG91">
        <f t="shared" si="5"/>
        <v>19.905348652000004</v>
      </c>
      <c r="AI91" s="34">
        <f>PXIL!M91</f>
        <v>0</v>
      </c>
      <c r="AJ91" s="34">
        <f>PXIL!S91</f>
        <v>0</v>
      </c>
      <c r="AK91" s="34">
        <f>RTM_IEX!M91</f>
        <v>0.46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0.09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19.293970000000002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0.17046934799999999</v>
      </c>
      <c r="AD92">
        <f t="shared" si="4"/>
        <v>20.123500652000001</v>
      </c>
      <c r="AE92">
        <v>0</v>
      </c>
      <c r="AF92" s="24"/>
      <c r="AG92">
        <f t="shared" si="5"/>
        <v>20.123500652000001</v>
      </c>
      <c r="AI92" s="34">
        <f>PXIL!M92</f>
        <v>0</v>
      </c>
      <c r="AJ92" s="34">
        <f>PXIL!S92</f>
        <v>0</v>
      </c>
      <c r="AK92" s="34">
        <f>RTM_IEX!M92</f>
        <v>0.55000000000000004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0.14000000000000001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19.293970000000002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0.39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0.174081348</v>
      </c>
      <c r="AD93">
        <f t="shared" si="4"/>
        <v>20.549888652</v>
      </c>
      <c r="AE93">
        <v>0</v>
      </c>
      <c r="AF93" s="24"/>
      <c r="AG93">
        <f t="shared" si="5"/>
        <v>20.549888652</v>
      </c>
      <c r="AI93" s="34">
        <f>PXIL!M93</f>
        <v>0</v>
      </c>
      <c r="AJ93" s="34">
        <f>PXIL!S93</f>
        <v>0</v>
      </c>
      <c r="AK93" s="34">
        <f>RTM_IEX!M93</f>
        <v>0.83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0.21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19.293970000000002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0.16307734800000001</v>
      </c>
      <c r="AD94">
        <f t="shared" si="4"/>
        <v>19.250892652000001</v>
      </c>
      <c r="AE94">
        <v>0</v>
      </c>
      <c r="AF94" s="24"/>
      <c r="AG94">
        <f t="shared" si="5"/>
        <v>19.250892652000001</v>
      </c>
      <c r="AI94" s="34">
        <f>PXIL!M94</f>
        <v>0</v>
      </c>
      <c r="AJ94" s="34">
        <f>PXIL!S94</f>
        <v>0</v>
      </c>
      <c r="AK94" s="34">
        <f>RTM_IEX!M94</f>
        <v>0.06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19.293970000000002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0.165345348</v>
      </c>
      <c r="AD95">
        <f t="shared" si="4"/>
        <v>19.518624652</v>
      </c>
      <c r="AE95">
        <v>0</v>
      </c>
      <c r="AF95" s="24"/>
      <c r="AG95">
        <f t="shared" si="5"/>
        <v>19.518624652</v>
      </c>
      <c r="AI95" s="34">
        <f>PXIL!M95</f>
        <v>0</v>
      </c>
      <c r="AJ95" s="34">
        <f>PXIL!S95</f>
        <v>0</v>
      </c>
      <c r="AK95" s="34">
        <f>RTM_IEX!M95</f>
        <v>0.2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0.08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19.293970000000002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0.16408534800000002</v>
      </c>
      <c r="AD96">
        <f t="shared" si="4"/>
        <v>19.369884652</v>
      </c>
      <c r="AE96">
        <v>0</v>
      </c>
      <c r="AF96" s="24"/>
      <c r="AG96">
        <f t="shared" si="5"/>
        <v>19.369884652</v>
      </c>
      <c r="AI96" s="34">
        <f>PXIL!M96</f>
        <v>0</v>
      </c>
      <c r="AJ96" s="34">
        <f>PXIL!S96</f>
        <v>0</v>
      </c>
      <c r="AK96" s="34">
        <f>RTM_IEX!M96</f>
        <v>0.14000000000000001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19.293970000000002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0.162405348</v>
      </c>
      <c r="AD97">
        <f t="shared" si="4"/>
        <v>19.171564652000004</v>
      </c>
      <c r="AE97">
        <v>0</v>
      </c>
      <c r="AF97" s="24"/>
      <c r="AG97">
        <f t="shared" si="5"/>
        <v>19.171564652000004</v>
      </c>
      <c r="AI97" s="34">
        <f>PXIL!M97</f>
        <v>0</v>
      </c>
      <c r="AJ97" s="34">
        <f>PXIL!S97</f>
        <v>0</v>
      </c>
      <c r="AK97" s="34">
        <f>RTM_IEX!M97</f>
        <v>0.03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19.293970000000002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7.0000000000000007E-2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0.16433734799999999</v>
      </c>
      <c r="AD98">
        <f t="shared" si="4"/>
        <v>19.399632652000001</v>
      </c>
      <c r="AE98">
        <v>0</v>
      </c>
      <c r="AF98" s="24"/>
      <c r="AG98">
        <f t="shared" si="5"/>
        <v>19.399632652000001</v>
      </c>
      <c r="AI98" s="34">
        <f>PXIL!M98</f>
        <v>0</v>
      </c>
      <c r="AJ98" s="34">
        <f>PXIL!S98</f>
        <v>0</v>
      </c>
      <c r="AK98" s="34">
        <f>RTM_IEX!M98</f>
        <v>0.16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0.04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0.44526804124999914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1.1390000000000001E-2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4.3937505465000007E-3</v>
      </c>
      <c r="AD99">
        <f t="shared" si="6"/>
        <v>0.5186717907035</v>
      </c>
      <c r="AE99">
        <f t="shared" ref="AE99:AT99" si="8">SUM(AE3:AE98)/4000</f>
        <v>0</v>
      </c>
      <c r="AG99">
        <f t="shared" si="8"/>
        <v>0.5186717907035</v>
      </c>
      <c r="AI99">
        <f t="shared" si="8"/>
        <v>0</v>
      </c>
      <c r="AJ99">
        <f t="shared" si="8"/>
        <v>0</v>
      </c>
      <c r="AK99">
        <f t="shared" si="8"/>
        <v>4.6849999999999999E-3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6.1722499999999972E-2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'[1]24'!B5</f>
        <v>270</v>
      </c>
      <c r="C3" s="16">
        <f>'[1]24'!C5</f>
        <v>0</v>
      </c>
      <c r="D3" s="16">
        <f>'[1]24'!D5</f>
        <v>30</v>
      </c>
      <c r="E3" s="16">
        <f>'[1]24'!E5</f>
        <v>0</v>
      </c>
      <c r="F3" s="15">
        <f>SUM(B3:E3)</f>
        <v>300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270</v>
      </c>
      <c r="C4" s="16">
        <f>'[1]24'!C6</f>
        <v>0</v>
      </c>
      <c r="D4" s="16">
        <f>'[1]24'!D6</f>
        <v>30</v>
      </c>
      <c r="E4" s="16">
        <f>'[1]24'!E6</f>
        <v>0</v>
      </c>
      <c r="F4" s="15">
        <f>SUM(B4:E4)</f>
        <v>300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270</v>
      </c>
      <c r="C5" s="16">
        <f>'[1]24'!C7</f>
        <v>0</v>
      </c>
      <c r="D5" s="16">
        <f>'[1]24'!D7</f>
        <v>30</v>
      </c>
      <c r="E5" s="16">
        <f>'[1]24'!E7</f>
        <v>0</v>
      </c>
      <c r="F5" s="15">
        <f t="shared" ref="F5:F68" si="6">SUM(B5:E5)</f>
        <v>300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'[1]24'!B8</f>
        <v>270</v>
      </c>
      <c r="C6" s="16">
        <f>'[1]24'!C8</f>
        <v>0</v>
      </c>
      <c r="D6" s="16">
        <f>'[1]24'!D8</f>
        <v>30</v>
      </c>
      <c r="E6" s="16">
        <f>'[1]24'!E8</f>
        <v>0</v>
      </c>
      <c r="F6" s="15">
        <f t="shared" si="6"/>
        <v>300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270</v>
      </c>
      <c r="C7" s="16">
        <f>'[1]24'!C9</f>
        <v>0</v>
      </c>
      <c r="D7" s="16">
        <f>'[1]24'!D9</f>
        <v>30</v>
      </c>
      <c r="E7" s="16">
        <f>'[1]24'!E9</f>
        <v>0</v>
      </c>
      <c r="F7" s="15">
        <f t="shared" si="6"/>
        <v>300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270</v>
      </c>
      <c r="C8" s="16">
        <f>'[1]24'!C10</f>
        <v>0</v>
      </c>
      <c r="D8" s="16">
        <f>'[1]24'!D10</f>
        <v>30</v>
      </c>
      <c r="E8" s="16">
        <f>'[1]24'!E10</f>
        <v>0</v>
      </c>
      <c r="F8" s="15">
        <f t="shared" si="6"/>
        <v>300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270</v>
      </c>
      <c r="C9" s="16">
        <f>'[1]24'!C11</f>
        <v>0</v>
      </c>
      <c r="D9" s="16">
        <f>'[1]24'!D11</f>
        <v>30</v>
      </c>
      <c r="E9" s="16">
        <f>'[1]24'!E11</f>
        <v>0</v>
      </c>
      <c r="F9" s="15">
        <f t="shared" si="6"/>
        <v>300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270</v>
      </c>
      <c r="C10" s="16">
        <f>'[1]24'!C12</f>
        <v>0</v>
      </c>
      <c r="D10" s="16">
        <f>'[1]24'!D12</f>
        <v>30</v>
      </c>
      <c r="E10" s="16">
        <f>'[1]24'!E12</f>
        <v>0</v>
      </c>
      <c r="F10" s="15">
        <f t="shared" si="6"/>
        <v>300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270</v>
      </c>
      <c r="C11" s="16">
        <f>'[1]24'!C13</f>
        <v>0</v>
      </c>
      <c r="D11" s="16">
        <f>'[1]24'!D13</f>
        <v>30</v>
      </c>
      <c r="E11" s="16">
        <f>'[1]24'!E13</f>
        <v>0</v>
      </c>
      <c r="F11" s="15">
        <f t="shared" si="6"/>
        <v>300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270</v>
      </c>
      <c r="C12" s="16">
        <f>'[1]24'!C14</f>
        <v>0</v>
      </c>
      <c r="D12" s="16">
        <f>'[1]24'!D14</f>
        <v>30</v>
      </c>
      <c r="E12" s="16">
        <f>'[1]24'!E14</f>
        <v>0</v>
      </c>
      <c r="F12" s="15">
        <f t="shared" si="6"/>
        <v>300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270</v>
      </c>
      <c r="C13" s="16">
        <f>'[1]24'!C15</f>
        <v>0</v>
      </c>
      <c r="D13" s="16">
        <f>'[1]24'!D15</f>
        <v>30</v>
      </c>
      <c r="E13" s="16">
        <f>'[1]24'!E15</f>
        <v>0</v>
      </c>
      <c r="F13" s="15">
        <f t="shared" si="6"/>
        <v>300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270</v>
      </c>
      <c r="C14" s="16">
        <f>'[1]24'!C16</f>
        <v>0</v>
      </c>
      <c r="D14" s="16">
        <f>'[1]24'!D16</f>
        <v>30</v>
      </c>
      <c r="E14" s="16">
        <f>'[1]24'!E16</f>
        <v>0</v>
      </c>
      <c r="F14" s="15">
        <f t="shared" si="6"/>
        <v>300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270</v>
      </c>
      <c r="C15" s="16">
        <f>'[1]24'!C17</f>
        <v>0</v>
      </c>
      <c r="D15" s="16">
        <f>'[1]24'!D17</f>
        <v>30</v>
      </c>
      <c r="E15" s="16">
        <f>'[1]24'!E17</f>
        <v>0</v>
      </c>
      <c r="F15" s="15">
        <f t="shared" si="6"/>
        <v>300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270</v>
      </c>
      <c r="C16" s="16">
        <f>'[1]24'!C18</f>
        <v>0</v>
      </c>
      <c r="D16" s="16">
        <f>'[1]24'!D18</f>
        <v>30</v>
      </c>
      <c r="E16" s="16">
        <f>'[1]24'!E18</f>
        <v>0</v>
      </c>
      <c r="F16" s="15">
        <f t="shared" si="6"/>
        <v>300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270</v>
      </c>
      <c r="C17" s="16">
        <f>'[1]24'!C19</f>
        <v>0</v>
      </c>
      <c r="D17" s="16">
        <f>'[1]24'!D19</f>
        <v>30</v>
      </c>
      <c r="E17" s="16">
        <f>'[1]24'!E19</f>
        <v>0</v>
      </c>
      <c r="F17" s="15">
        <f t="shared" si="6"/>
        <v>300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270</v>
      </c>
      <c r="C18" s="16">
        <f>'[1]24'!C20</f>
        <v>0</v>
      </c>
      <c r="D18" s="16">
        <f>'[1]24'!D20</f>
        <v>30</v>
      </c>
      <c r="E18" s="16">
        <f>'[1]24'!E20</f>
        <v>0</v>
      </c>
      <c r="F18" s="15">
        <f t="shared" si="6"/>
        <v>300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270</v>
      </c>
      <c r="C19" s="16">
        <f>'[1]24'!C21</f>
        <v>0</v>
      </c>
      <c r="D19" s="16">
        <f>'[1]24'!D21</f>
        <v>30</v>
      </c>
      <c r="E19" s="16">
        <f>'[1]24'!E21</f>
        <v>0</v>
      </c>
      <c r="F19" s="15">
        <f t="shared" si="6"/>
        <v>300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270</v>
      </c>
      <c r="C20" s="16">
        <f>'[1]24'!C22</f>
        <v>0</v>
      </c>
      <c r="D20" s="16">
        <f>'[1]24'!D22</f>
        <v>30</v>
      </c>
      <c r="E20" s="16">
        <f>'[1]24'!E22</f>
        <v>0</v>
      </c>
      <c r="F20" s="15">
        <f t="shared" si="6"/>
        <v>300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270</v>
      </c>
      <c r="C21" s="16">
        <f>'[1]24'!C23</f>
        <v>0</v>
      </c>
      <c r="D21" s="16">
        <f>'[1]24'!D23</f>
        <v>30</v>
      </c>
      <c r="E21" s="16">
        <f>'[1]24'!E23</f>
        <v>0</v>
      </c>
      <c r="F21" s="15">
        <f t="shared" si="6"/>
        <v>300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270</v>
      </c>
      <c r="C22" s="16">
        <f>'[1]24'!C24</f>
        <v>0</v>
      </c>
      <c r="D22" s="16">
        <f>'[1]24'!D24</f>
        <v>30</v>
      </c>
      <c r="E22" s="16">
        <f>'[1]24'!E24</f>
        <v>0</v>
      </c>
      <c r="F22" s="15">
        <f t="shared" si="6"/>
        <v>300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270</v>
      </c>
      <c r="C23" s="16">
        <f>'[1]24'!C25</f>
        <v>0</v>
      </c>
      <c r="D23" s="16">
        <f>'[1]24'!D25</f>
        <v>30</v>
      </c>
      <c r="E23" s="16">
        <f>'[1]24'!E25</f>
        <v>0</v>
      </c>
      <c r="F23" s="15">
        <f t="shared" si="6"/>
        <v>300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270</v>
      </c>
      <c r="C24" s="16">
        <f>'[1]24'!C26</f>
        <v>0</v>
      </c>
      <c r="D24" s="16">
        <f>'[1]24'!D26</f>
        <v>30</v>
      </c>
      <c r="E24" s="16">
        <f>'[1]24'!E26</f>
        <v>0</v>
      </c>
      <c r="F24" s="15">
        <f t="shared" si="6"/>
        <v>300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270</v>
      </c>
      <c r="C25" s="16">
        <f>'[1]24'!C27</f>
        <v>0</v>
      </c>
      <c r="D25" s="16">
        <f>'[1]24'!D27</f>
        <v>30</v>
      </c>
      <c r="E25" s="16">
        <f>'[1]24'!E27</f>
        <v>0</v>
      </c>
      <c r="F25" s="15">
        <f t="shared" si="6"/>
        <v>300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270</v>
      </c>
      <c r="C26" s="16">
        <f>'[1]24'!C28</f>
        <v>0</v>
      </c>
      <c r="D26" s="16">
        <f>'[1]24'!D28</f>
        <v>30</v>
      </c>
      <c r="E26" s="16">
        <f>'[1]24'!E28</f>
        <v>0</v>
      </c>
      <c r="F26" s="15">
        <f t="shared" si="6"/>
        <v>300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270</v>
      </c>
      <c r="C27" s="16">
        <f>'[1]24'!C29</f>
        <v>0</v>
      </c>
      <c r="D27" s="16">
        <f>'[1]24'!D29</f>
        <v>30</v>
      </c>
      <c r="E27" s="16">
        <f>'[1]24'!E29</f>
        <v>0</v>
      </c>
      <c r="F27" s="15">
        <f t="shared" si="6"/>
        <v>300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270</v>
      </c>
      <c r="C28" s="16">
        <f>'[1]24'!C30</f>
        <v>0</v>
      </c>
      <c r="D28" s="16">
        <f>'[1]24'!D30</f>
        <v>30</v>
      </c>
      <c r="E28" s="16">
        <f>'[1]24'!E30</f>
        <v>0</v>
      </c>
      <c r="F28" s="15">
        <f t="shared" si="6"/>
        <v>300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250</v>
      </c>
      <c r="C29" s="16">
        <f>'[1]24'!C31</f>
        <v>20</v>
      </c>
      <c r="D29" s="16">
        <f>'[1]24'!D31</f>
        <v>30</v>
      </c>
      <c r="E29" s="16">
        <f>'[1]24'!E31</f>
        <v>0</v>
      </c>
      <c r="F29" s="15">
        <f t="shared" si="6"/>
        <v>300</v>
      </c>
      <c r="G29" s="15">
        <f>'[1]24'!H31</f>
        <v>0</v>
      </c>
      <c r="H29" s="16">
        <f>'[1]24'!I31</f>
        <v>5</v>
      </c>
      <c r="I29" s="16">
        <f>'[1]24'!J31</f>
        <v>0</v>
      </c>
      <c r="J29" s="16">
        <f>'[1]24'!K31</f>
        <v>0</v>
      </c>
      <c r="K29" s="15">
        <f t="shared" si="4"/>
        <v>5</v>
      </c>
      <c r="L29" s="18">
        <f>frq!C29</f>
        <v>1</v>
      </c>
      <c r="M29" s="16">
        <f t="shared" si="0"/>
        <v>0</v>
      </c>
      <c r="N29" s="16">
        <f t="shared" si="1"/>
        <v>5</v>
      </c>
      <c r="O29" s="16">
        <f t="shared" si="2"/>
        <v>0</v>
      </c>
      <c r="P29" s="16">
        <f t="shared" si="3"/>
        <v>0</v>
      </c>
      <c r="Q29" s="17">
        <f t="shared" si="5"/>
        <v>5</v>
      </c>
    </row>
    <row r="30" spans="1:17">
      <c r="A30" s="8" t="s">
        <v>72</v>
      </c>
      <c r="B30" s="15">
        <f>'[1]24'!B32</f>
        <v>250</v>
      </c>
      <c r="C30" s="16">
        <f>'[1]24'!C32</f>
        <v>20</v>
      </c>
      <c r="D30" s="16">
        <f>'[1]24'!D32</f>
        <v>30</v>
      </c>
      <c r="E30" s="16">
        <f>'[1]24'!E32</f>
        <v>0</v>
      </c>
      <c r="F30" s="15">
        <f t="shared" si="6"/>
        <v>300</v>
      </c>
      <c r="G30" s="15">
        <f>'[1]24'!H32</f>
        <v>0</v>
      </c>
      <c r="H30" s="16">
        <f>'[1]24'!I32</f>
        <v>20</v>
      </c>
      <c r="I30" s="16">
        <f>'[1]24'!J32</f>
        <v>0</v>
      </c>
      <c r="J30" s="16">
        <f>'[1]24'!K32</f>
        <v>0</v>
      </c>
      <c r="K30" s="15">
        <f t="shared" si="4"/>
        <v>20</v>
      </c>
      <c r="L30" s="18">
        <f>frq!C30</f>
        <v>1</v>
      </c>
      <c r="M30" s="16">
        <f t="shared" si="0"/>
        <v>0</v>
      </c>
      <c r="N30" s="16">
        <f t="shared" si="1"/>
        <v>20</v>
      </c>
      <c r="O30" s="16">
        <f t="shared" si="2"/>
        <v>0</v>
      </c>
      <c r="P30" s="16">
        <f t="shared" si="3"/>
        <v>0</v>
      </c>
      <c r="Q30" s="17">
        <f t="shared" si="5"/>
        <v>20</v>
      </c>
    </row>
    <row r="31" spans="1:17">
      <c r="A31" s="8" t="s">
        <v>73</v>
      </c>
      <c r="B31" s="15">
        <f>'[1]24'!B33</f>
        <v>250</v>
      </c>
      <c r="C31" s="16">
        <f>'[1]24'!C33</f>
        <v>20</v>
      </c>
      <c r="D31" s="16">
        <f>'[1]24'!D33</f>
        <v>30</v>
      </c>
      <c r="E31" s="16">
        <f>'[1]24'!E33</f>
        <v>0</v>
      </c>
      <c r="F31" s="15">
        <f t="shared" si="6"/>
        <v>300</v>
      </c>
      <c r="G31" s="15">
        <f>'[1]24'!H33</f>
        <v>0</v>
      </c>
      <c r="H31" s="16">
        <f>'[1]24'!I33</f>
        <v>20</v>
      </c>
      <c r="I31" s="16">
        <f>'[1]24'!J33</f>
        <v>0</v>
      </c>
      <c r="J31" s="16">
        <f>'[1]24'!K33</f>
        <v>0</v>
      </c>
      <c r="K31" s="15">
        <f t="shared" si="4"/>
        <v>20</v>
      </c>
      <c r="L31" s="18">
        <f>frq!C31</f>
        <v>1</v>
      </c>
      <c r="M31" s="16">
        <f t="shared" si="0"/>
        <v>0</v>
      </c>
      <c r="N31" s="16">
        <f t="shared" si="1"/>
        <v>20</v>
      </c>
      <c r="O31" s="16">
        <f t="shared" si="2"/>
        <v>0</v>
      </c>
      <c r="P31" s="16">
        <f t="shared" si="3"/>
        <v>0</v>
      </c>
      <c r="Q31" s="17">
        <f t="shared" si="5"/>
        <v>20</v>
      </c>
    </row>
    <row r="32" spans="1:17">
      <c r="A32" s="8" t="s">
        <v>74</v>
      </c>
      <c r="B32" s="15">
        <f>'[1]24'!B34</f>
        <v>250</v>
      </c>
      <c r="C32" s="16">
        <f>'[1]24'!C34</f>
        <v>20</v>
      </c>
      <c r="D32" s="16">
        <f>'[1]24'!D34</f>
        <v>30</v>
      </c>
      <c r="E32" s="16">
        <f>'[1]24'!E34</f>
        <v>0</v>
      </c>
      <c r="F32" s="15">
        <f t="shared" si="6"/>
        <v>300</v>
      </c>
      <c r="G32" s="15">
        <f>'[1]24'!H34</f>
        <v>0</v>
      </c>
      <c r="H32" s="16">
        <f>'[1]24'!I34</f>
        <v>20</v>
      </c>
      <c r="I32" s="16">
        <f>'[1]24'!J34</f>
        <v>0</v>
      </c>
      <c r="J32" s="16">
        <f>'[1]24'!K34</f>
        <v>0</v>
      </c>
      <c r="K32" s="15">
        <f t="shared" si="4"/>
        <v>20</v>
      </c>
      <c r="L32" s="18">
        <f>frq!C32</f>
        <v>1</v>
      </c>
      <c r="M32" s="16">
        <f t="shared" si="0"/>
        <v>0</v>
      </c>
      <c r="N32" s="16">
        <f t="shared" si="1"/>
        <v>20</v>
      </c>
      <c r="O32" s="16">
        <f t="shared" si="2"/>
        <v>0</v>
      </c>
      <c r="P32" s="16">
        <f t="shared" si="3"/>
        <v>0</v>
      </c>
      <c r="Q32" s="17">
        <f t="shared" si="5"/>
        <v>20</v>
      </c>
    </row>
    <row r="33" spans="1:17">
      <c r="A33" s="8" t="s">
        <v>75</v>
      </c>
      <c r="B33" s="15">
        <f>'[1]24'!B35</f>
        <v>250</v>
      </c>
      <c r="C33" s="16">
        <f>'[1]24'!C35</f>
        <v>20</v>
      </c>
      <c r="D33" s="16">
        <f>'[1]24'!D35</f>
        <v>30</v>
      </c>
      <c r="E33" s="16">
        <f>'[1]24'!E35</f>
        <v>0</v>
      </c>
      <c r="F33" s="15">
        <f t="shared" si="6"/>
        <v>300</v>
      </c>
      <c r="G33" s="15">
        <f>'[1]24'!H35</f>
        <v>0</v>
      </c>
      <c r="H33" s="16">
        <f>'[1]24'!I35</f>
        <v>20</v>
      </c>
      <c r="I33" s="16">
        <f>'[1]24'!J35</f>
        <v>0</v>
      </c>
      <c r="J33" s="16">
        <f>'[1]24'!K35</f>
        <v>0</v>
      </c>
      <c r="K33" s="15">
        <f t="shared" si="4"/>
        <v>20</v>
      </c>
      <c r="L33" s="18">
        <f>frq!C33</f>
        <v>1</v>
      </c>
      <c r="M33" s="16">
        <f t="shared" si="0"/>
        <v>0</v>
      </c>
      <c r="N33" s="16">
        <f t="shared" si="1"/>
        <v>20</v>
      </c>
      <c r="O33" s="16">
        <f t="shared" si="2"/>
        <v>0</v>
      </c>
      <c r="P33" s="16">
        <f t="shared" si="3"/>
        <v>0</v>
      </c>
      <c r="Q33" s="17">
        <f t="shared" si="5"/>
        <v>20</v>
      </c>
    </row>
    <row r="34" spans="1:17">
      <c r="A34" s="8" t="s">
        <v>76</v>
      </c>
      <c r="B34" s="15">
        <f>'[1]24'!B36</f>
        <v>250</v>
      </c>
      <c r="C34" s="16">
        <f>'[1]24'!C36</f>
        <v>20</v>
      </c>
      <c r="D34" s="16">
        <f>'[1]24'!D36</f>
        <v>30</v>
      </c>
      <c r="E34" s="16">
        <f>'[1]24'!E36</f>
        <v>0</v>
      </c>
      <c r="F34" s="15">
        <f t="shared" si="6"/>
        <v>300</v>
      </c>
      <c r="G34" s="15">
        <f>'[1]24'!H36</f>
        <v>0</v>
      </c>
      <c r="H34" s="16">
        <f>'[1]24'!I36</f>
        <v>20</v>
      </c>
      <c r="I34" s="16">
        <f>'[1]24'!J36</f>
        <v>0</v>
      </c>
      <c r="J34" s="16">
        <f>'[1]24'!K36</f>
        <v>0</v>
      </c>
      <c r="K34" s="15">
        <f t="shared" si="4"/>
        <v>20</v>
      </c>
      <c r="L34" s="18">
        <f>frq!C34</f>
        <v>1</v>
      </c>
      <c r="M34" s="16">
        <f t="shared" si="0"/>
        <v>0</v>
      </c>
      <c r="N34" s="16">
        <f t="shared" si="1"/>
        <v>20</v>
      </c>
      <c r="O34" s="16">
        <f t="shared" si="2"/>
        <v>0</v>
      </c>
      <c r="P34" s="16">
        <f t="shared" si="3"/>
        <v>0</v>
      </c>
      <c r="Q34" s="17">
        <f t="shared" si="5"/>
        <v>20</v>
      </c>
    </row>
    <row r="35" spans="1:17">
      <c r="A35" s="8" t="s">
        <v>77</v>
      </c>
      <c r="B35" s="15">
        <f>'[1]24'!B37</f>
        <v>250</v>
      </c>
      <c r="C35" s="16">
        <f>'[1]24'!C37</f>
        <v>20</v>
      </c>
      <c r="D35" s="16">
        <f>'[1]24'!D37</f>
        <v>30</v>
      </c>
      <c r="E35" s="16">
        <f>'[1]24'!E37</f>
        <v>0</v>
      </c>
      <c r="F35" s="15">
        <f t="shared" si="6"/>
        <v>300</v>
      </c>
      <c r="G35" s="15">
        <f>'[1]24'!H37</f>
        <v>0</v>
      </c>
      <c r="H35" s="16">
        <f>'[1]24'!I37</f>
        <v>20</v>
      </c>
      <c r="I35" s="16">
        <f>'[1]24'!J37</f>
        <v>0</v>
      </c>
      <c r="J35" s="16">
        <f>'[1]24'!K37</f>
        <v>0</v>
      </c>
      <c r="K35" s="15">
        <f t="shared" si="4"/>
        <v>20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20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20</v>
      </c>
    </row>
    <row r="36" spans="1:17">
      <c r="A36" s="8" t="s">
        <v>78</v>
      </c>
      <c r="B36" s="15">
        <f>'[1]24'!B38</f>
        <v>250</v>
      </c>
      <c r="C36" s="16">
        <f>'[1]24'!C38</f>
        <v>20</v>
      </c>
      <c r="D36" s="16">
        <f>'[1]24'!D38</f>
        <v>30</v>
      </c>
      <c r="E36" s="16">
        <f>'[1]24'!E38</f>
        <v>0</v>
      </c>
      <c r="F36" s="15">
        <f t="shared" si="6"/>
        <v>300</v>
      </c>
      <c r="G36" s="15">
        <f>'[1]24'!H38</f>
        <v>0</v>
      </c>
      <c r="H36" s="16">
        <f>'[1]24'!I38</f>
        <v>20</v>
      </c>
      <c r="I36" s="16">
        <f>'[1]24'!J38</f>
        <v>0</v>
      </c>
      <c r="J36" s="16">
        <f>'[1]24'!K38</f>
        <v>0</v>
      </c>
      <c r="K36" s="15">
        <f t="shared" si="4"/>
        <v>20</v>
      </c>
      <c r="L36" s="18">
        <f>frq!C36</f>
        <v>1</v>
      </c>
      <c r="M36" s="16">
        <f t="shared" si="7"/>
        <v>0</v>
      </c>
      <c r="N36" s="16">
        <f t="shared" si="8"/>
        <v>20</v>
      </c>
      <c r="O36" s="16">
        <f t="shared" si="9"/>
        <v>0</v>
      </c>
      <c r="P36" s="16">
        <f t="shared" si="10"/>
        <v>0</v>
      </c>
      <c r="Q36" s="17">
        <f t="shared" si="5"/>
        <v>20</v>
      </c>
    </row>
    <row r="37" spans="1:17">
      <c r="A37" s="8" t="s">
        <v>79</v>
      </c>
      <c r="B37" s="15">
        <f>'[1]24'!B39</f>
        <v>250</v>
      </c>
      <c r="C37" s="16">
        <f>'[1]24'!C39</f>
        <v>20</v>
      </c>
      <c r="D37" s="16">
        <f>'[1]24'!D39</f>
        <v>30</v>
      </c>
      <c r="E37" s="16">
        <f>'[1]24'!E39</f>
        <v>0</v>
      </c>
      <c r="F37" s="15">
        <f t="shared" si="6"/>
        <v>300</v>
      </c>
      <c r="G37" s="15">
        <f>'[1]24'!H39</f>
        <v>0</v>
      </c>
      <c r="H37" s="16">
        <f>'[1]24'!I39</f>
        <v>20</v>
      </c>
      <c r="I37" s="16">
        <f>'[1]24'!J39</f>
        <v>0</v>
      </c>
      <c r="J37" s="16">
        <f>'[1]24'!K39</f>
        <v>0</v>
      </c>
      <c r="K37" s="15">
        <f t="shared" si="4"/>
        <v>20</v>
      </c>
      <c r="L37" s="18">
        <f>frq!C37</f>
        <v>1</v>
      </c>
      <c r="M37" s="16">
        <f t="shared" si="7"/>
        <v>0</v>
      </c>
      <c r="N37" s="16">
        <f t="shared" si="8"/>
        <v>20</v>
      </c>
      <c r="O37" s="16">
        <f t="shared" si="9"/>
        <v>0</v>
      </c>
      <c r="P37" s="16">
        <f t="shared" si="10"/>
        <v>0</v>
      </c>
      <c r="Q37" s="17">
        <f t="shared" si="5"/>
        <v>20</v>
      </c>
    </row>
    <row r="38" spans="1:17">
      <c r="A38" s="8" t="s">
        <v>80</v>
      </c>
      <c r="B38" s="15">
        <f>'[1]24'!B40</f>
        <v>250</v>
      </c>
      <c r="C38" s="16">
        <f>'[1]24'!C40</f>
        <v>20</v>
      </c>
      <c r="D38" s="16">
        <f>'[1]24'!D40</f>
        <v>30</v>
      </c>
      <c r="E38" s="16">
        <f>'[1]24'!E40</f>
        <v>0</v>
      </c>
      <c r="F38" s="15">
        <f t="shared" si="6"/>
        <v>300</v>
      </c>
      <c r="G38" s="15">
        <f>'[1]24'!H40</f>
        <v>0</v>
      </c>
      <c r="H38" s="16">
        <f>'[1]24'!I40</f>
        <v>20</v>
      </c>
      <c r="I38" s="16">
        <f>'[1]24'!J40</f>
        <v>0</v>
      </c>
      <c r="J38" s="16">
        <f>'[1]24'!K40</f>
        <v>0</v>
      </c>
      <c r="K38" s="15">
        <f t="shared" si="4"/>
        <v>20</v>
      </c>
      <c r="L38" s="18">
        <f>frq!C38</f>
        <v>1</v>
      </c>
      <c r="M38" s="16">
        <f t="shared" si="7"/>
        <v>0</v>
      </c>
      <c r="N38" s="16">
        <f t="shared" si="8"/>
        <v>20</v>
      </c>
      <c r="O38" s="16">
        <f t="shared" si="9"/>
        <v>0</v>
      </c>
      <c r="P38" s="16">
        <f t="shared" si="10"/>
        <v>0</v>
      </c>
      <c r="Q38" s="17">
        <f t="shared" si="5"/>
        <v>20</v>
      </c>
    </row>
    <row r="39" spans="1:17">
      <c r="A39" s="8" t="s">
        <v>81</v>
      </c>
      <c r="B39" s="15">
        <f>'[1]24'!B41</f>
        <v>230</v>
      </c>
      <c r="C39" s="16">
        <f>'[1]24'!C41</f>
        <v>40</v>
      </c>
      <c r="D39" s="16">
        <f>'[1]24'!D41</f>
        <v>30</v>
      </c>
      <c r="E39" s="16">
        <f>'[1]24'!E41</f>
        <v>0</v>
      </c>
      <c r="F39" s="15">
        <f t="shared" si="6"/>
        <v>300</v>
      </c>
      <c r="G39" s="15">
        <f>'[1]24'!H41</f>
        <v>0</v>
      </c>
      <c r="H39" s="16">
        <f>'[1]24'!I41</f>
        <v>40</v>
      </c>
      <c r="I39" s="16">
        <f>'[1]24'!J41</f>
        <v>0</v>
      </c>
      <c r="J39" s="16">
        <f>'[1]24'!K41</f>
        <v>0</v>
      </c>
      <c r="K39" s="15">
        <f t="shared" si="4"/>
        <v>40</v>
      </c>
      <c r="L39" s="18">
        <f>frq!C39</f>
        <v>1</v>
      </c>
      <c r="M39" s="16">
        <f t="shared" si="7"/>
        <v>0</v>
      </c>
      <c r="N39" s="16">
        <f t="shared" si="8"/>
        <v>40</v>
      </c>
      <c r="O39" s="16">
        <f t="shared" si="9"/>
        <v>0</v>
      </c>
      <c r="P39" s="16">
        <f t="shared" si="10"/>
        <v>0</v>
      </c>
      <c r="Q39" s="17">
        <f t="shared" si="5"/>
        <v>40</v>
      </c>
    </row>
    <row r="40" spans="1:17">
      <c r="A40" s="8" t="s">
        <v>82</v>
      </c>
      <c r="B40" s="15">
        <f>'[1]24'!B42</f>
        <v>230</v>
      </c>
      <c r="C40" s="16">
        <f>'[1]24'!C42</f>
        <v>40</v>
      </c>
      <c r="D40" s="16">
        <f>'[1]24'!D42</f>
        <v>30</v>
      </c>
      <c r="E40" s="16">
        <f>'[1]24'!E42</f>
        <v>0</v>
      </c>
      <c r="F40" s="15">
        <f t="shared" si="6"/>
        <v>300</v>
      </c>
      <c r="G40" s="15">
        <f>'[1]24'!H42</f>
        <v>0</v>
      </c>
      <c r="H40" s="16">
        <f>'[1]24'!I42</f>
        <v>40</v>
      </c>
      <c r="I40" s="16">
        <f>'[1]24'!J42</f>
        <v>0</v>
      </c>
      <c r="J40" s="16">
        <f>'[1]24'!K42</f>
        <v>0</v>
      </c>
      <c r="K40" s="15">
        <f t="shared" si="4"/>
        <v>40</v>
      </c>
      <c r="L40" s="18">
        <f>frq!C40</f>
        <v>1</v>
      </c>
      <c r="M40" s="16">
        <f t="shared" si="7"/>
        <v>0</v>
      </c>
      <c r="N40" s="16">
        <f t="shared" si="8"/>
        <v>40</v>
      </c>
      <c r="O40" s="16">
        <f t="shared" si="9"/>
        <v>0</v>
      </c>
      <c r="P40" s="16">
        <f t="shared" si="10"/>
        <v>0</v>
      </c>
      <c r="Q40" s="17">
        <f t="shared" si="5"/>
        <v>40</v>
      </c>
    </row>
    <row r="41" spans="1:17">
      <c r="A41" s="8" t="s">
        <v>83</v>
      </c>
      <c r="B41" s="15">
        <f>'[1]24'!B43</f>
        <v>240</v>
      </c>
      <c r="C41" s="16">
        <f>'[1]24'!C43</f>
        <v>30</v>
      </c>
      <c r="D41" s="16">
        <f>'[1]24'!D43</f>
        <v>30</v>
      </c>
      <c r="E41" s="16">
        <f>'[1]24'!E43</f>
        <v>0</v>
      </c>
      <c r="F41" s="15">
        <f t="shared" si="6"/>
        <v>300</v>
      </c>
      <c r="G41" s="15">
        <f>'[1]24'!H43</f>
        <v>0</v>
      </c>
      <c r="H41" s="16">
        <f>'[1]24'!I43</f>
        <v>30</v>
      </c>
      <c r="I41" s="16">
        <f>'[1]24'!J43</f>
        <v>0</v>
      </c>
      <c r="J41" s="16">
        <f>'[1]24'!K43</f>
        <v>0</v>
      </c>
      <c r="K41" s="15">
        <f t="shared" si="4"/>
        <v>30</v>
      </c>
      <c r="L41" s="18">
        <f>frq!C41</f>
        <v>1</v>
      </c>
      <c r="M41" s="16">
        <f t="shared" si="7"/>
        <v>0</v>
      </c>
      <c r="N41" s="16">
        <f t="shared" si="8"/>
        <v>30</v>
      </c>
      <c r="O41" s="16">
        <f t="shared" si="9"/>
        <v>0</v>
      </c>
      <c r="P41" s="16">
        <f t="shared" si="10"/>
        <v>0</v>
      </c>
      <c r="Q41" s="17">
        <f t="shared" si="5"/>
        <v>30</v>
      </c>
    </row>
    <row r="42" spans="1:17">
      <c r="A42" s="8" t="s">
        <v>84</v>
      </c>
      <c r="B42" s="15">
        <f>'[1]24'!B44</f>
        <v>240</v>
      </c>
      <c r="C42" s="16">
        <f>'[1]24'!C44</f>
        <v>30</v>
      </c>
      <c r="D42" s="16">
        <f>'[1]24'!D44</f>
        <v>30</v>
      </c>
      <c r="E42" s="16">
        <f>'[1]24'!E44</f>
        <v>0</v>
      </c>
      <c r="F42" s="15">
        <f t="shared" si="6"/>
        <v>300</v>
      </c>
      <c r="G42" s="15">
        <f>'[1]24'!H44</f>
        <v>0</v>
      </c>
      <c r="H42" s="16">
        <f>'[1]24'!I44</f>
        <v>30</v>
      </c>
      <c r="I42" s="16">
        <f>'[1]24'!J44</f>
        <v>0</v>
      </c>
      <c r="J42" s="16">
        <f>'[1]24'!K44</f>
        <v>0</v>
      </c>
      <c r="K42" s="15">
        <f t="shared" si="4"/>
        <v>30</v>
      </c>
      <c r="L42" s="18">
        <f>frq!C42</f>
        <v>1</v>
      </c>
      <c r="M42" s="16">
        <f t="shared" si="7"/>
        <v>0</v>
      </c>
      <c r="N42" s="16">
        <f t="shared" si="8"/>
        <v>30</v>
      </c>
      <c r="O42" s="16">
        <f t="shared" si="9"/>
        <v>0</v>
      </c>
      <c r="P42" s="16">
        <f t="shared" si="10"/>
        <v>0</v>
      </c>
      <c r="Q42" s="17">
        <f t="shared" si="5"/>
        <v>30</v>
      </c>
    </row>
    <row r="43" spans="1:17">
      <c r="A43" s="8" t="s">
        <v>85</v>
      </c>
      <c r="B43" s="15">
        <f>'[1]24'!B45</f>
        <v>240</v>
      </c>
      <c r="C43" s="16">
        <f>'[1]24'!C45</f>
        <v>30</v>
      </c>
      <c r="D43" s="16">
        <f>'[1]24'!D45</f>
        <v>30</v>
      </c>
      <c r="E43" s="16">
        <f>'[1]24'!E45</f>
        <v>0</v>
      </c>
      <c r="F43" s="15">
        <f t="shared" si="6"/>
        <v>300</v>
      </c>
      <c r="G43" s="15">
        <f>'[1]24'!H45</f>
        <v>0</v>
      </c>
      <c r="H43" s="16">
        <f>'[1]24'!I45</f>
        <v>30</v>
      </c>
      <c r="I43" s="16">
        <f>'[1]24'!J45</f>
        <v>0</v>
      </c>
      <c r="J43" s="16">
        <f>'[1]24'!K45</f>
        <v>0</v>
      </c>
      <c r="K43" s="15">
        <f t="shared" si="4"/>
        <v>30</v>
      </c>
      <c r="L43" s="18">
        <f>frq!C43</f>
        <v>1</v>
      </c>
      <c r="M43" s="16">
        <f t="shared" si="7"/>
        <v>0</v>
      </c>
      <c r="N43" s="16">
        <f t="shared" si="8"/>
        <v>30</v>
      </c>
      <c r="O43" s="16">
        <f t="shared" si="9"/>
        <v>0</v>
      </c>
      <c r="P43" s="16">
        <f t="shared" si="10"/>
        <v>0</v>
      </c>
      <c r="Q43" s="17">
        <f t="shared" si="5"/>
        <v>30</v>
      </c>
    </row>
    <row r="44" spans="1:17">
      <c r="A44" s="8" t="s">
        <v>86</v>
      </c>
      <c r="B44" s="15">
        <f>'[1]24'!B46</f>
        <v>240</v>
      </c>
      <c r="C44" s="16">
        <f>'[1]24'!C46</f>
        <v>30</v>
      </c>
      <c r="D44" s="16">
        <f>'[1]24'!D46</f>
        <v>30</v>
      </c>
      <c r="E44" s="16">
        <f>'[1]24'!E46</f>
        <v>0</v>
      </c>
      <c r="F44" s="15">
        <f t="shared" si="6"/>
        <v>300</v>
      </c>
      <c r="G44" s="15">
        <f>'[1]24'!H46</f>
        <v>0</v>
      </c>
      <c r="H44" s="16">
        <f>'[1]24'!I46</f>
        <v>30</v>
      </c>
      <c r="I44" s="16">
        <f>'[1]24'!J46</f>
        <v>0</v>
      </c>
      <c r="J44" s="16">
        <f>'[1]24'!K46</f>
        <v>0</v>
      </c>
      <c r="K44" s="15">
        <f t="shared" si="4"/>
        <v>30</v>
      </c>
      <c r="L44" s="18">
        <f>frq!C44</f>
        <v>1</v>
      </c>
      <c r="M44" s="16">
        <f t="shared" si="7"/>
        <v>0</v>
      </c>
      <c r="N44" s="16">
        <f t="shared" si="8"/>
        <v>30</v>
      </c>
      <c r="O44" s="16">
        <f t="shared" si="9"/>
        <v>0</v>
      </c>
      <c r="P44" s="16">
        <f t="shared" si="10"/>
        <v>0</v>
      </c>
      <c r="Q44" s="17">
        <f t="shared" si="5"/>
        <v>30</v>
      </c>
    </row>
    <row r="45" spans="1:17">
      <c r="A45" s="8" t="s">
        <v>87</v>
      </c>
      <c r="B45" s="15">
        <f>'[1]24'!B47</f>
        <v>240</v>
      </c>
      <c r="C45" s="16">
        <f>'[1]24'!C47</f>
        <v>30</v>
      </c>
      <c r="D45" s="16">
        <f>'[1]24'!D47</f>
        <v>30</v>
      </c>
      <c r="E45" s="16">
        <f>'[1]24'!E47</f>
        <v>0</v>
      </c>
      <c r="F45" s="15">
        <f t="shared" si="6"/>
        <v>300</v>
      </c>
      <c r="G45" s="15">
        <f>'[1]24'!H47</f>
        <v>0</v>
      </c>
      <c r="H45" s="16">
        <f>'[1]24'!I47</f>
        <v>30</v>
      </c>
      <c r="I45" s="16">
        <f>'[1]24'!J47</f>
        <v>0</v>
      </c>
      <c r="J45" s="16">
        <f>'[1]24'!K47</f>
        <v>0</v>
      </c>
      <c r="K45" s="15">
        <f t="shared" si="4"/>
        <v>30</v>
      </c>
      <c r="L45" s="18">
        <f>frq!C45</f>
        <v>1</v>
      </c>
      <c r="M45" s="16">
        <f t="shared" si="7"/>
        <v>0</v>
      </c>
      <c r="N45" s="16">
        <f t="shared" si="8"/>
        <v>30</v>
      </c>
      <c r="O45" s="16">
        <f t="shared" si="9"/>
        <v>0</v>
      </c>
      <c r="P45" s="16">
        <f t="shared" si="10"/>
        <v>0</v>
      </c>
      <c r="Q45" s="17">
        <f t="shared" si="5"/>
        <v>30</v>
      </c>
    </row>
    <row r="46" spans="1:17">
      <c r="A46" s="8" t="s">
        <v>88</v>
      </c>
      <c r="B46" s="15">
        <f>'[1]24'!B48</f>
        <v>240</v>
      </c>
      <c r="C46" s="16">
        <f>'[1]24'!C48</f>
        <v>30</v>
      </c>
      <c r="D46" s="16">
        <f>'[1]24'!D48</f>
        <v>30</v>
      </c>
      <c r="E46" s="16">
        <f>'[1]24'!E48</f>
        <v>0</v>
      </c>
      <c r="F46" s="15">
        <f t="shared" si="6"/>
        <v>300</v>
      </c>
      <c r="G46" s="15">
        <f>'[1]24'!H48</f>
        <v>0</v>
      </c>
      <c r="H46" s="16">
        <f>'[1]24'!I48</f>
        <v>30</v>
      </c>
      <c r="I46" s="16">
        <f>'[1]24'!J48</f>
        <v>0</v>
      </c>
      <c r="J46" s="16">
        <f>'[1]24'!K48</f>
        <v>0</v>
      </c>
      <c r="K46" s="15">
        <f t="shared" si="4"/>
        <v>30</v>
      </c>
      <c r="L46" s="18">
        <f>frq!C46</f>
        <v>1</v>
      </c>
      <c r="M46" s="16">
        <f t="shared" si="7"/>
        <v>0</v>
      </c>
      <c r="N46" s="16">
        <f t="shared" si="8"/>
        <v>30</v>
      </c>
      <c r="O46" s="16">
        <f t="shared" si="9"/>
        <v>0</v>
      </c>
      <c r="P46" s="16">
        <f t="shared" si="10"/>
        <v>0</v>
      </c>
      <c r="Q46" s="17">
        <f t="shared" si="5"/>
        <v>30</v>
      </c>
    </row>
    <row r="47" spans="1:17">
      <c r="A47" s="8" t="s">
        <v>89</v>
      </c>
      <c r="B47" s="15">
        <f>'[1]24'!B49</f>
        <v>240</v>
      </c>
      <c r="C47" s="16">
        <f>'[1]24'!C49</f>
        <v>30</v>
      </c>
      <c r="D47" s="16">
        <f>'[1]24'!D49</f>
        <v>30</v>
      </c>
      <c r="E47" s="16">
        <f>'[1]24'!E49</f>
        <v>0</v>
      </c>
      <c r="F47" s="15">
        <f t="shared" si="6"/>
        <v>300</v>
      </c>
      <c r="G47" s="15">
        <f>'[1]24'!H49</f>
        <v>0</v>
      </c>
      <c r="H47" s="16">
        <f>'[1]24'!I49</f>
        <v>30</v>
      </c>
      <c r="I47" s="16">
        <f>'[1]24'!J49</f>
        <v>0</v>
      </c>
      <c r="J47" s="16">
        <f>'[1]24'!K49</f>
        <v>0</v>
      </c>
      <c r="K47" s="15">
        <f t="shared" si="4"/>
        <v>30</v>
      </c>
      <c r="L47" s="18">
        <f>frq!C47</f>
        <v>1</v>
      </c>
      <c r="M47" s="16">
        <f t="shared" si="7"/>
        <v>0</v>
      </c>
      <c r="N47" s="16">
        <f t="shared" si="8"/>
        <v>30</v>
      </c>
      <c r="O47" s="16">
        <f t="shared" si="9"/>
        <v>0</v>
      </c>
      <c r="P47" s="16">
        <f t="shared" si="10"/>
        <v>0</v>
      </c>
      <c r="Q47" s="17">
        <f t="shared" si="5"/>
        <v>30</v>
      </c>
    </row>
    <row r="48" spans="1:17">
      <c r="A48" s="8" t="s">
        <v>90</v>
      </c>
      <c r="B48" s="15">
        <f>'[1]24'!B50</f>
        <v>240</v>
      </c>
      <c r="C48" s="16">
        <f>'[1]24'!C50</f>
        <v>30</v>
      </c>
      <c r="D48" s="16">
        <f>'[1]24'!D50</f>
        <v>30</v>
      </c>
      <c r="E48" s="16">
        <f>'[1]24'!E50</f>
        <v>0</v>
      </c>
      <c r="F48" s="15">
        <f t="shared" si="6"/>
        <v>300</v>
      </c>
      <c r="G48" s="15">
        <f>'[1]24'!H50</f>
        <v>0</v>
      </c>
      <c r="H48" s="16">
        <f>'[1]24'!I50</f>
        <v>30</v>
      </c>
      <c r="I48" s="16">
        <f>'[1]24'!J50</f>
        <v>0</v>
      </c>
      <c r="J48" s="16">
        <f>'[1]24'!K50</f>
        <v>0</v>
      </c>
      <c r="K48" s="15">
        <f t="shared" si="4"/>
        <v>30</v>
      </c>
      <c r="L48" s="18">
        <f>frq!C48</f>
        <v>1</v>
      </c>
      <c r="M48" s="16">
        <f t="shared" si="7"/>
        <v>0</v>
      </c>
      <c r="N48" s="16">
        <f t="shared" si="8"/>
        <v>30</v>
      </c>
      <c r="O48" s="16">
        <f t="shared" si="9"/>
        <v>0</v>
      </c>
      <c r="P48" s="16">
        <f t="shared" si="10"/>
        <v>0</v>
      </c>
      <c r="Q48" s="17">
        <f t="shared" si="5"/>
        <v>30</v>
      </c>
    </row>
    <row r="49" spans="1:17">
      <c r="A49" s="8" t="s">
        <v>91</v>
      </c>
      <c r="B49" s="15">
        <f>'[1]24'!B51</f>
        <v>240</v>
      </c>
      <c r="C49" s="16">
        <f>'[1]24'!C51</f>
        <v>30</v>
      </c>
      <c r="D49" s="16">
        <f>'[1]24'!D51</f>
        <v>30</v>
      </c>
      <c r="E49" s="16">
        <f>'[1]24'!E51</f>
        <v>0</v>
      </c>
      <c r="F49" s="15">
        <f t="shared" si="6"/>
        <v>300</v>
      </c>
      <c r="G49" s="15">
        <f>'[1]24'!H51</f>
        <v>0</v>
      </c>
      <c r="H49" s="16">
        <f>'[1]24'!I51</f>
        <v>30</v>
      </c>
      <c r="I49" s="16">
        <f>'[1]24'!J51</f>
        <v>0</v>
      </c>
      <c r="J49" s="16">
        <f>'[1]24'!K51</f>
        <v>0</v>
      </c>
      <c r="K49" s="15">
        <f t="shared" si="4"/>
        <v>30</v>
      </c>
      <c r="L49" s="18">
        <f>frq!C49</f>
        <v>1</v>
      </c>
      <c r="M49" s="16">
        <f t="shared" si="7"/>
        <v>0</v>
      </c>
      <c r="N49" s="16">
        <f t="shared" si="8"/>
        <v>30</v>
      </c>
      <c r="O49" s="16">
        <f t="shared" si="9"/>
        <v>0</v>
      </c>
      <c r="P49" s="16">
        <f t="shared" si="10"/>
        <v>0</v>
      </c>
      <c r="Q49" s="17">
        <f t="shared" si="5"/>
        <v>30</v>
      </c>
    </row>
    <row r="50" spans="1:17">
      <c r="A50" s="8" t="s">
        <v>92</v>
      </c>
      <c r="B50" s="15">
        <f>'[1]24'!B52</f>
        <v>220</v>
      </c>
      <c r="C50" s="16">
        <f>'[1]24'!C52</f>
        <v>50</v>
      </c>
      <c r="D50" s="16">
        <f>'[1]24'!D52</f>
        <v>30</v>
      </c>
      <c r="E50" s="16">
        <f>'[1]24'!E52</f>
        <v>0</v>
      </c>
      <c r="F50" s="15">
        <f t="shared" si="6"/>
        <v>300</v>
      </c>
      <c r="G50" s="15">
        <f>'[1]24'!H52</f>
        <v>0</v>
      </c>
      <c r="H50" s="16">
        <f>'[1]24'!I52</f>
        <v>50</v>
      </c>
      <c r="I50" s="16">
        <f>'[1]24'!J52</f>
        <v>0</v>
      </c>
      <c r="J50" s="16">
        <f>'[1]24'!K52</f>
        <v>0</v>
      </c>
      <c r="K50" s="15">
        <f t="shared" si="4"/>
        <v>50</v>
      </c>
      <c r="L50" s="18">
        <f>frq!C50</f>
        <v>1</v>
      </c>
      <c r="M50" s="16">
        <f t="shared" si="7"/>
        <v>0</v>
      </c>
      <c r="N50" s="16">
        <f t="shared" si="8"/>
        <v>50</v>
      </c>
      <c r="O50" s="16">
        <f t="shared" si="9"/>
        <v>0</v>
      </c>
      <c r="P50" s="16">
        <f t="shared" si="10"/>
        <v>0</v>
      </c>
      <c r="Q50" s="17">
        <f t="shared" si="5"/>
        <v>50</v>
      </c>
    </row>
    <row r="51" spans="1:17">
      <c r="A51" s="8" t="s">
        <v>93</v>
      </c>
      <c r="B51" s="15">
        <f>'[1]24'!B53</f>
        <v>220</v>
      </c>
      <c r="C51" s="16">
        <f>'[1]24'!C53</f>
        <v>50</v>
      </c>
      <c r="D51" s="16">
        <f>'[1]24'!D53</f>
        <v>30</v>
      </c>
      <c r="E51" s="16">
        <f>'[1]24'!E53</f>
        <v>0</v>
      </c>
      <c r="F51" s="15">
        <f t="shared" si="6"/>
        <v>300</v>
      </c>
      <c r="G51" s="15">
        <f>'[1]24'!H53</f>
        <v>0</v>
      </c>
      <c r="H51" s="16">
        <f>'[1]24'!I53</f>
        <v>50</v>
      </c>
      <c r="I51" s="16">
        <f>'[1]24'!J53</f>
        <v>0</v>
      </c>
      <c r="J51" s="16">
        <f>'[1]24'!K53</f>
        <v>0</v>
      </c>
      <c r="K51" s="15">
        <f t="shared" si="4"/>
        <v>50</v>
      </c>
      <c r="L51" s="18">
        <f>frq!C51</f>
        <v>1</v>
      </c>
      <c r="M51" s="16">
        <f t="shared" si="7"/>
        <v>0</v>
      </c>
      <c r="N51" s="16">
        <f t="shared" si="8"/>
        <v>50</v>
      </c>
      <c r="O51" s="16">
        <f t="shared" si="9"/>
        <v>0</v>
      </c>
      <c r="P51" s="16">
        <f t="shared" si="10"/>
        <v>0</v>
      </c>
      <c r="Q51" s="17">
        <f t="shared" si="5"/>
        <v>50</v>
      </c>
    </row>
    <row r="52" spans="1:17">
      <c r="A52" s="8" t="s">
        <v>94</v>
      </c>
      <c r="B52" s="15">
        <f>'[1]24'!B54</f>
        <v>190</v>
      </c>
      <c r="C52" s="16">
        <f>'[1]24'!C54</f>
        <v>80</v>
      </c>
      <c r="D52" s="16">
        <f>'[1]24'!D54</f>
        <v>30</v>
      </c>
      <c r="E52" s="16">
        <f>'[1]24'!E54</f>
        <v>0</v>
      </c>
      <c r="F52" s="15">
        <f t="shared" si="6"/>
        <v>300</v>
      </c>
      <c r="G52" s="15">
        <f>'[1]24'!H54</f>
        <v>0</v>
      </c>
      <c r="H52" s="16">
        <f>'[1]24'!I54</f>
        <v>80</v>
      </c>
      <c r="I52" s="16">
        <f>'[1]24'!J54</f>
        <v>0</v>
      </c>
      <c r="J52" s="16">
        <f>'[1]24'!K54</f>
        <v>0</v>
      </c>
      <c r="K52" s="15">
        <f t="shared" si="4"/>
        <v>80</v>
      </c>
      <c r="L52" s="18">
        <f>frq!C52</f>
        <v>1</v>
      </c>
      <c r="M52" s="16">
        <f t="shared" si="7"/>
        <v>0</v>
      </c>
      <c r="N52" s="16">
        <f t="shared" si="8"/>
        <v>80</v>
      </c>
      <c r="O52" s="16">
        <f t="shared" si="9"/>
        <v>0</v>
      </c>
      <c r="P52" s="16">
        <f t="shared" si="10"/>
        <v>0</v>
      </c>
      <c r="Q52" s="17">
        <f t="shared" si="5"/>
        <v>80</v>
      </c>
    </row>
    <row r="53" spans="1:17">
      <c r="A53" s="8" t="s">
        <v>95</v>
      </c>
      <c r="B53" s="15">
        <f>'[1]24'!B55</f>
        <v>190</v>
      </c>
      <c r="C53" s="16">
        <f>'[1]24'!C55</f>
        <v>80</v>
      </c>
      <c r="D53" s="16">
        <f>'[1]24'!D55</f>
        <v>30</v>
      </c>
      <c r="E53" s="16">
        <f>'[1]24'!E55</f>
        <v>0</v>
      </c>
      <c r="F53" s="15">
        <f t="shared" si="6"/>
        <v>300</v>
      </c>
      <c r="G53" s="15">
        <f>'[1]24'!H55</f>
        <v>0</v>
      </c>
      <c r="H53" s="16">
        <f>'[1]24'!I55</f>
        <v>80</v>
      </c>
      <c r="I53" s="16">
        <f>'[1]24'!J55</f>
        <v>0</v>
      </c>
      <c r="J53" s="16">
        <f>'[1]24'!K55</f>
        <v>0</v>
      </c>
      <c r="K53" s="15">
        <f t="shared" si="4"/>
        <v>80</v>
      </c>
      <c r="L53" s="18">
        <f>frq!C53</f>
        <v>1</v>
      </c>
      <c r="M53" s="16">
        <f t="shared" si="7"/>
        <v>0</v>
      </c>
      <c r="N53" s="16">
        <f t="shared" si="8"/>
        <v>80</v>
      </c>
      <c r="O53" s="16">
        <f t="shared" si="9"/>
        <v>0</v>
      </c>
      <c r="P53" s="16">
        <f t="shared" si="10"/>
        <v>0</v>
      </c>
      <c r="Q53" s="17">
        <f t="shared" si="5"/>
        <v>80</v>
      </c>
    </row>
    <row r="54" spans="1:17">
      <c r="A54" s="8" t="s">
        <v>96</v>
      </c>
      <c r="B54" s="15">
        <f>'[1]24'!B56</f>
        <v>190</v>
      </c>
      <c r="C54" s="16">
        <f>'[1]24'!C56</f>
        <v>80</v>
      </c>
      <c r="D54" s="16">
        <f>'[1]24'!D56</f>
        <v>30</v>
      </c>
      <c r="E54" s="16">
        <f>'[1]24'!E56</f>
        <v>0</v>
      </c>
      <c r="F54" s="15">
        <f t="shared" si="6"/>
        <v>300</v>
      </c>
      <c r="G54" s="15">
        <f>'[1]24'!H56</f>
        <v>0</v>
      </c>
      <c r="H54" s="16">
        <f>'[1]24'!I56</f>
        <v>80</v>
      </c>
      <c r="I54" s="16">
        <f>'[1]24'!J56</f>
        <v>0</v>
      </c>
      <c r="J54" s="16">
        <f>'[1]24'!K56</f>
        <v>0</v>
      </c>
      <c r="K54" s="15">
        <f t="shared" si="4"/>
        <v>80</v>
      </c>
      <c r="L54" s="18">
        <f>frq!C54</f>
        <v>1</v>
      </c>
      <c r="M54" s="16">
        <f t="shared" si="7"/>
        <v>0</v>
      </c>
      <c r="N54" s="16">
        <f t="shared" si="8"/>
        <v>80</v>
      </c>
      <c r="O54" s="16">
        <f t="shared" si="9"/>
        <v>0</v>
      </c>
      <c r="P54" s="16">
        <f t="shared" si="10"/>
        <v>0</v>
      </c>
      <c r="Q54" s="17">
        <f t="shared" si="5"/>
        <v>80</v>
      </c>
    </row>
    <row r="55" spans="1:17">
      <c r="A55" s="8" t="s">
        <v>97</v>
      </c>
      <c r="B55" s="15">
        <f>'[1]24'!B57</f>
        <v>190</v>
      </c>
      <c r="C55" s="16">
        <f>'[1]24'!C57</f>
        <v>80</v>
      </c>
      <c r="D55" s="16">
        <f>'[1]24'!D57</f>
        <v>30</v>
      </c>
      <c r="E55" s="16">
        <f>'[1]24'!E57</f>
        <v>0</v>
      </c>
      <c r="F55" s="15">
        <f t="shared" si="6"/>
        <v>300</v>
      </c>
      <c r="G55" s="15">
        <f>'[1]24'!H57</f>
        <v>0</v>
      </c>
      <c r="H55" s="16">
        <f>'[1]24'!I57</f>
        <v>80</v>
      </c>
      <c r="I55" s="16">
        <f>'[1]24'!J57</f>
        <v>0</v>
      </c>
      <c r="J55" s="16">
        <f>'[1]24'!K57</f>
        <v>0</v>
      </c>
      <c r="K55" s="15">
        <f t="shared" si="4"/>
        <v>80</v>
      </c>
      <c r="L55" s="18">
        <f>frq!C55</f>
        <v>1</v>
      </c>
      <c r="M55" s="16">
        <f t="shared" si="7"/>
        <v>0</v>
      </c>
      <c r="N55" s="16">
        <f t="shared" si="8"/>
        <v>80</v>
      </c>
      <c r="O55" s="16">
        <f t="shared" si="9"/>
        <v>0</v>
      </c>
      <c r="P55" s="16">
        <f t="shared" si="10"/>
        <v>0</v>
      </c>
      <c r="Q55" s="17">
        <f t="shared" si="5"/>
        <v>80</v>
      </c>
    </row>
    <row r="56" spans="1:17">
      <c r="A56" s="8" t="s">
        <v>98</v>
      </c>
      <c r="B56" s="15">
        <f>'[1]24'!B58</f>
        <v>270</v>
      </c>
      <c r="C56" s="16">
        <f>'[1]24'!C58</f>
        <v>0</v>
      </c>
      <c r="D56" s="16">
        <f>'[1]24'!D58</f>
        <v>30</v>
      </c>
      <c r="E56" s="16">
        <f>'[1]24'!E58</f>
        <v>0</v>
      </c>
      <c r="F56" s="15">
        <f t="shared" si="6"/>
        <v>300</v>
      </c>
      <c r="G56" s="15">
        <f>'[1]24'!H58</f>
        <v>120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120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120</v>
      </c>
    </row>
    <row r="57" spans="1:17">
      <c r="A57" s="8" t="s">
        <v>99</v>
      </c>
      <c r="B57" s="15">
        <f>'[1]24'!B59</f>
        <v>270</v>
      </c>
      <c r="C57" s="16">
        <f>'[1]24'!C59</f>
        <v>0</v>
      </c>
      <c r="D57" s="16">
        <f>'[1]24'!D59</f>
        <v>30</v>
      </c>
      <c r="E57" s="16">
        <f>'[1]24'!E59</f>
        <v>0</v>
      </c>
      <c r="F57" s="15">
        <f t="shared" si="6"/>
        <v>300</v>
      </c>
      <c r="G57" s="15">
        <f>'[1]24'!H59</f>
        <v>145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'[1]24'!B60</f>
        <v>270</v>
      </c>
      <c r="C58" s="16">
        <f>'[1]24'!C60</f>
        <v>0</v>
      </c>
      <c r="D58" s="16">
        <f>'[1]24'!D60</f>
        <v>30</v>
      </c>
      <c r="E58" s="16">
        <f>'[1]24'!E60</f>
        <v>0</v>
      </c>
      <c r="F58" s="15">
        <f t="shared" si="6"/>
        <v>300</v>
      </c>
      <c r="G58" s="15">
        <f>'[1]24'!H60</f>
        <v>145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'[1]24'!B61</f>
        <v>270</v>
      </c>
      <c r="C59" s="16">
        <f>'[1]24'!C61</f>
        <v>0</v>
      </c>
      <c r="D59" s="16">
        <f>'[1]24'!D61</f>
        <v>30</v>
      </c>
      <c r="E59" s="16">
        <f>'[1]24'!E61</f>
        <v>0</v>
      </c>
      <c r="F59" s="15">
        <f t="shared" si="6"/>
        <v>300</v>
      </c>
      <c r="G59" s="15">
        <f>'[1]24'!H61</f>
        <v>145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'[1]24'!B62</f>
        <v>270</v>
      </c>
      <c r="C60" s="16">
        <f>'[1]24'!C62</f>
        <v>0</v>
      </c>
      <c r="D60" s="16">
        <f>'[1]24'!D62</f>
        <v>30</v>
      </c>
      <c r="E60" s="16">
        <f>'[1]24'!E62</f>
        <v>0</v>
      </c>
      <c r="F60" s="15">
        <f t="shared" si="6"/>
        <v>300</v>
      </c>
      <c r="G60" s="15">
        <f>'[1]24'!H62</f>
        <v>150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'[1]24'!B63</f>
        <v>270</v>
      </c>
      <c r="C61" s="16">
        <f>'[1]24'!C63</f>
        <v>0</v>
      </c>
      <c r="D61" s="16">
        <f>'[1]24'!D63</f>
        <v>30</v>
      </c>
      <c r="E61" s="16">
        <f>'[1]24'!E63</f>
        <v>0</v>
      </c>
      <c r="F61" s="15">
        <f t="shared" si="6"/>
        <v>300</v>
      </c>
      <c r="G61" s="15">
        <f>'[1]24'!H63</f>
        <v>150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'[1]24'!B64</f>
        <v>270</v>
      </c>
      <c r="C62" s="16">
        <f>'[1]24'!C64</f>
        <v>0</v>
      </c>
      <c r="D62" s="16">
        <f>'[1]24'!D64</f>
        <v>30</v>
      </c>
      <c r="E62" s="16">
        <f>'[1]24'!E64</f>
        <v>0</v>
      </c>
      <c r="F62" s="15">
        <f t="shared" si="6"/>
        <v>300</v>
      </c>
      <c r="G62" s="15">
        <f>'[1]24'!H64</f>
        <v>150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'[1]24'!B65</f>
        <v>270</v>
      </c>
      <c r="C63" s="16">
        <f>'[1]24'!C65</f>
        <v>0</v>
      </c>
      <c r="D63" s="16">
        <f>'[1]24'!D65</f>
        <v>30</v>
      </c>
      <c r="E63" s="16">
        <f>'[1]24'!E65</f>
        <v>0</v>
      </c>
      <c r="F63" s="15">
        <f t="shared" si="6"/>
        <v>300</v>
      </c>
      <c r="G63" s="15">
        <f>'[1]24'!H65</f>
        <v>150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'[1]24'!B66</f>
        <v>270</v>
      </c>
      <c r="C64" s="16">
        <f>'[1]24'!C66</f>
        <v>0</v>
      </c>
      <c r="D64" s="16">
        <f>'[1]24'!D66</f>
        <v>30</v>
      </c>
      <c r="E64" s="16">
        <f>'[1]24'!E66</f>
        <v>0</v>
      </c>
      <c r="F64" s="15">
        <f t="shared" si="6"/>
        <v>300</v>
      </c>
      <c r="G64" s="15">
        <f>'[1]24'!H66</f>
        <v>145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'[1]24'!B67</f>
        <v>270</v>
      </c>
      <c r="C65" s="16">
        <f>'[1]24'!C67</f>
        <v>0</v>
      </c>
      <c r="D65" s="16">
        <f>'[1]24'!D67</f>
        <v>30</v>
      </c>
      <c r="E65" s="16">
        <f>'[1]24'!E67</f>
        <v>0</v>
      </c>
      <c r="F65" s="15">
        <f t="shared" si="6"/>
        <v>300</v>
      </c>
      <c r="G65" s="15">
        <f>'[1]24'!H67</f>
        <v>145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'[1]24'!B68</f>
        <v>270</v>
      </c>
      <c r="C66" s="16">
        <f>'[1]24'!C68</f>
        <v>0</v>
      </c>
      <c r="D66" s="16">
        <f>'[1]24'!D68</f>
        <v>30</v>
      </c>
      <c r="E66" s="16">
        <f>'[1]24'!E68</f>
        <v>0</v>
      </c>
      <c r="F66" s="15">
        <f t="shared" si="6"/>
        <v>300</v>
      </c>
      <c r="G66" s="15">
        <f>'[1]24'!H68</f>
        <v>145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'[1]24'!B69</f>
        <v>270</v>
      </c>
      <c r="C67" s="16">
        <f>'[1]24'!C69</f>
        <v>0</v>
      </c>
      <c r="D67" s="16">
        <f>'[1]24'!D69</f>
        <v>30</v>
      </c>
      <c r="E67" s="16">
        <f>'[1]24'!E69</f>
        <v>0</v>
      </c>
      <c r="F67" s="15">
        <f t="shared" si="6"/>
        <v>300</v>
      </c>
      <c r="G67" s="15">
        <f>'[1]24'!H69</f>
        <v>145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'[1]24'!B70</f>
        <v>270</v>
      </c>
      <c r="C68" s="16">
        <f>'[1]24'!C70</f>
        <v>0</v>
      </c>
      <c r="D68" s="16">
        <f>'[1]24'!D70</f>
        <v>30</v>
      </c>
      <c r="E68" s="16">
        <f>'[1]24'!E70</f>
        <v>0</v>
      </c>
      <c r="F68" s="15">
        <f t="shared" si="6"/>
        <v>300</v>
      </c>
      <c r="G68" s="15">
        <f>'[1]24'!H70</f>
        <v>145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'[1]24'!B71</f>
        <v>270</v>
      </c>
      <c r="C69" s="16">
        <f>'[1]24'!C71</f>
        <v>0</v>
      </c>
      <c r="D69" s="16">
        <f>'[1]24'!D71</f>
        <v>30</v>
      </c>
      <c r="E69" s="16">
        <f>'[1]24'!E71</f>
        <v>0</v>
      </c>
      <c r="F69" s="15">
        <f t="shared" ref="F69:F98" si="17">SUM(B69:E69)</f>
        <v>300</v>
      </c>
      <c r="G69" s="15">
        <f>'[1]24'!H71</f>
        <v>145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'[1]24'!B72</f>
        <v>270</v>
      </c>
      <c r="C70" s="16">
        <f>'[1]24'!C72</f>
        <v>0</v>
      </c>
      <c r="D70" s="16">
        <f>'[1]24'!D72</f>
        <v>30</v>
      </c>
      <c r="E70" s="16">
        <f>'[1]24'!E72</f>
        <v>0</v>
      </c>
      <c r="F70" s="15">
        <f t="shared" si="17"/>
        <v>300</v>
      </c>
      <c r="G70" s="15">
        <f>'[1]24'!H72</f>
        <v>145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'[1]24'!B73</f>
        <v>270</v>
      </c>
      <c r="C71" s="16">
        <f>'[1]24'!C73</f>
        <v>0</v>
      </c>
      <c r="D71" s="16">
        <f>'[1]24'!D73</f>
        <v>30</v>
      </c>
      <c r="E71" s="16">
        <f>'[1]24'!E73</f>
        <v>0</v>
      </c>
      <c r="F71" s="15">
        <f t="shared" si="17"/>
        <v>300</v>
      </c>
      <c r="G71" s="15">
        <f>'[1]24'!H73</f>
        <v>145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'[1]24'!B74</f>
        <v>270</v>
      </c>
      <c r="C72" s="16">
        <f>'[1]24'!C74</f>
        <v>0</v>
      </c>
      <c r="D72" s="16">
        <f>'[1]24'!D74</f>
        <v>30</v>
      </c>
      <c r="E72" s="16">
        <f>'[1]24'!E74</f>
        <v>0</v>
      </c>
      <c r="F72" s="15">
        <f t="shared" si="17"/>
        <v>300</v>
      </c>
      <c r="G72" s="15">
        <f>'[1]24'!H74</f>
        <v>145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'[1]24'!B75</f>
        <v>270</v>
      </c>
      <c r="C73" s="16">
        <f>'[1]24'!C75</f>
        <v>0</v>
      </c>
      <c r="D73" s="16">
        <f>'[1]24'!D75</f>
        <v>30</v>
      </c>
      <c r="E73" s="16">
        <f>'[1]24'!E75</f>
        <v>0</v>
      </c>
      <c r="F73" s="15">
        <f t="shared" si="17"/>
        <v>300</v>
      </c>
      <c r="G73" s="15">
        <f>'[1]24'!H75</f>
        <v>145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'[1]24'!B76</f>
        <v>270</v>
      </c>
      <c r="C74" s="16">
        <f>'[1]24'!C76</f>
        <v>0</v>
      </c>
      <c r="D74" s="16">
        <f>'[1]24'!D76</f>
        <v>30</v>
      </c>
      <c r="E74" s="16">
        <f>'[1]24'!E76</f>
        <v>0</v>
      </c>
      <c r="F74" s="15">
        <f t="shared" si="17"/>
        <v>300</v>
      </c>
      <c r="G74" s="15">
        <f>'[1]24'!H76</f>
        <v>145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'[1]24'!B77</f>
        <v>270</v>
      </c>
      <c r="C75" s="16">
        <f>'[1]24'!C77</f>
        <v>0</v>
      </c>
      <c r="D75" s="16">
        <f>'[1]24'!D77</f>
        <v>30</v>
      </c>
      <c r="E75" s="16">
        <f>'[1]24'!E77</f>
        <v>0</v>
      </c>
      <c r="F75" s="15">
        <f t="shared" si="17"/>
        <v>300</v>
      </c>
      <c r="G75" s="15">
        <f>'[1]24'!H77</f>
        <v>145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'[1]24'!B78</f>
        <v>270</v>
      </c>
      <c r="C76" s="16">
        <f>'[1]24'!C78</f>
        <v>0</v>
      </c>
      <c r="D76" s="16">
        <f>'[1]24'!D78</f>
        <v>30</v>
      </c>
      <c r="E76" s="16">
        <f>'[1]24'!E78</f>
        <v>0</v>
      </c>
      <c r="F76" s="15">
        <f t="shared" si="17"/>
        <v>300</v>
      </c>
      <c r="G76" s="15">
        <f>'[1]24'!H78</f>
        <v>145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'[1]24'!B79</f>
        <v>270</v>
      </c>
      <c r="C77" s="16">
        <f>'[1]24'!C79</f>
        <v>0</v>
      </c>
      <c r="D77" s="16">
        <f>'[1]24'!D79</f>
        <v>30</v>
      </c>
      <c r="E77" s="16">
        <f>'[1]24'!E79</f>
        <v>0</v>
      </c>
      <c r="F77" s="15">
        <f t="shared" si="17"/>
        <v>300</v>
      </c>
      <c r="G77" s="15">
        <f>'[1]24'!H79</f>
        <v>145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'[1]24'!B80</f>
        <v>270</v>
      </c>
      <c r="C78" s="16">
        <f>'[1]24'!C80</f>
        <v>0</v>
      </c>
      <c r="D78" s="16">
        <f>'[1]24'!D80</f>
        <v>30</v>
      </c>
      <c r="E78" s="16">
        <f>'[1]24'!E80</f>
        <v>0</v>
      </c>
      <c r="F78" s="15">
        <f t="shared" si="17"/>
        <v>300</v>
      </c>
      <c r="G78" s="15">
        <f>'[1]24'!H80</f>
        <v>145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'[1]24'!B81</f>
        <v>270</v>
      </c>
      <c r="C79" s="16">
        <f>'[1]24'!C81</f>
        <v>0</v>
      </c>
      <c r="D79" s="16">
        <f>'[1]24'!D81</f>
        <v>30</v>
      </c>
      <c r="E79" s="16">
        <f>'[1]24'!E81</f>
        <v>0</v>
      </c>
      <c r="F79" s="15">
        <f t="shared" si="17"/>
        <v>300</v>
      </c>
      <c r="G79" s="15">
        <f>'[1]24'!H81</f>
        <v>145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'[1]24'!B82</f>
        <v>270</v>
      </c>
      <c r="C80" s="16">
        <f>'[1]24'!C82</f>
        <v>0</v>
      </c>
      <c r="D80" s="16">
        <f>'[1]24'!D82</f>
        <v>30</v>
      </c>
      <c r="E80" s="16">
        <f>'[1]24'!E82</f>
        <v>0</v>
      </c>
      <c r="F80" s="15">
        <f t="shared" si="17"/>
        <v>300</v>
      </c>
      <c r="G80" s="15">
        <f>'[1]24'!H82</f>
        <v>146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'[1]24'!B83</f>
        <v>270</v>
      </c>
      <c r="C81" s="16">
        <f>'[1]24'!C83</f>
        <v>0</v>
      </c>
      <c r="D81" s="16">
        <f>'[1]24'!D83</f>
        <v>30</v>
      </c>
      <c r="E81" s="16">
        <f>'[1]24'!E83</f>
        <v>0</v>
      </c>
      <c r="F81" s="15">
        <f t="shared" si="17"/>
        <v>300</v>
      </c>
      <c r="G81" s="15">
        <f>'[1]24'!H83</f>
        <v>146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'[1]24'!B84</f>
        <v>270</v>
      </c>
      <c r="C82" s="16">
        <f>'[1]24'!C84</f>
        <v>0</v>
      </c>
      <c r="D82" s="16">
        <f>'[1]24'!D84</f>
        <v>30</v>
      </c>
      <c r="E82" s="16">
        <f>'[1]24'!E84</f>
        <v>0</v>
      </c>
      <c r="F82" s="15">
        <f t="shared" si="17"/>
        <v>300</v>
      </c>
      <c r="G82" s="15">
        <f>'[1]24'!H84</f>
        <v>146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'[1]24'!B85</f>
        <v>270</v>
      </c>
      <c r="C83" s="16">
        <f>'[1]24'!C85</f>
        <v>0</v>
      </c>
      <c r="D83" s="16">
        <f>'[1]24'!D85</f>
        <v>30</v>
      </c>
      <c r="E83" s="16">
        <f>'[1]24'!E85</f>
        <v>0</v>
      </c>
      <c r="F83" s="15">
        <f t="shared" si="17"/>
        <v>300</v>
      </c>
      <c r="G83" s="15">
        <f>'[1]24'!H85</f>
        <v>146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'[1]24'!B86</f>
        <v>270</v>
      </c>
      <c r="C84" s="16">
        <f>'[1]24'!C86</f>
        <v>0</v>
      </c>
      <c r="D84" s="16">
        <f>'[1]24'!D86</f>
        <v>30</v>
      </c>
      <c r="E84" s="16">
        <f>'[1]24'!E86</f>
        <v>0</v>
      </c>
      <c r="F84" s="15">
        <f t="shared" si="17"/>
        <v>300</v>
      </c>
      <c r="G84" s="15">
        <f>'[1]24'!H86</f>
        <v>146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'[1]24'!B87</f>
        <v>270</v>
      </c>
      <c r="C85" s="16">
        <f>'[1]24'!C87</f>
        <v>0</v>
      </c>
      <c r="D85" s="16">
        <f>'[1]24'!D87</f>
        <v>30</v>
      </c>
      <c r="E85" s="16">
        <f>'[1]24'!E87</f>
        <v>0</v>
      </c>
      <c r="F85" s="15">
        <f t="shared" si="17"/>
        <v>300</v>
      </c>
      <c r="G85" s="15">
        <f>'[1]24'!H87</f>
        <v>146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'[1]24'!B88</f>
        <v>270</v>
      </c>
      <c r="C86" s="16">
        <f>'[1]24'!C88</f>
        <v>0</v>
      </c>
      <c r="D86" s="16">
        <f>'[1]24'!D88</f>
        <v>30</v>
      </c>
      <c r="E86" s="16">
        <f>'[1]24'!E88</f>
        <v>0</v>
      </c>
      <c r="F86" s="15">
        <f t="shared" si="17"/>
        <v>300</v>
      </c>
      <c r="G86" s="15">
        <f>'[1]24'!H88</f>
        <v>146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'[1]24'!B89</f>
        <v>270</v>
      </c>
      <c r="C87" s="16">
        <f>'[1]24'!C89</f>
        <v>0</v>
      </c>
      <c r="D87" s="16">
        <f>'[1]24'!D89</f>
        <v>30</v>
      </c>
      <c r="E87" s="16">
        <f>'[1]24'!E89</f>
        <v>0</v>
      </c>
      <c r="F87" s="15">
        <f t="shared" si="17"/>
        <v>300</v>
      </c>
      <c r="G87" s="15">
        <f>'[1]24'!H89</f>
        <v>146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</v>
      </c>
    </row>
    <row r="88" spans="1:17">
      <c r="A88" s="8" t="s">
        <v>130</v>
      </c>
      <c r="B88" s="15">
        <f>'[1]24'!B90</f>
        <v>270</v>
      </c>
      <c r="C88" s="16">
        <f>'[1]24'!C90</f>
        <v>0</v>
      </c>
      <c r="D88" s="16">
        <f>'[1]24'!D90</f>
        <v>30</v>
      </c>
      <c r="E88" s="16">
        <f>'[1]24'!E90</f>
        <v>0</v>
      </c>
      <c r="F88" s="15">
        <f t="shared" si="17"/>
        <v>300</v>
      </c>
      <c r="G88" s="15">
        <f>'[1]24'!H90</f>
        <v>146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</v>
      </c>
    </row>
    <row r="89" spans="1:17">
      <c r="A89" s="8" t="s">
        <v>131</v>
      </c>
      <c r="B89" s="15">
        <f>'[1]24'!B91</f>
        <v>270</v>
      </c>
      <c r="C89" s="16">
        <f>'[1]24'!C91</f>
        <v>0</v>
      </c>
      <c r="D89" s="16">
        <f>'[1]24'!D91</f>
        <v>30</v>
      </c>
      <c r="E89" s="16">
        <f>'[1]24'!E91</f>
        <v>0</v>
      </c>
      <c r="F89" s="15">
        <f t="shared" si="17"/>
        <v>300</v>
      </c>
      <c r="G89" s="15">
        <f>'[1]24'!H91</f>
        <v>150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'[1]24'!B92</f>
        <v>270</v>
      </c>
      <c r="C90" s="16">
        <f>'[1]24'!C92</f>
        <v>0</v>
      </c>
      <c r="D90" s="16">
        <f>'[1]24'!D92</f>
        <v>30</v>
      </c>
      <c r="E90" s="16">
        <f>'[1]24'!E92</f>
        <v>0</v>
      </c>
      <c r="F90" s="15">
        <f t="shared" si="17"/>
        <v>300</v>
      </c>
      <c r="G90" s="15">
        <f>'[1]24'!H92</f>
        <v>150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'[1]24'!B93</f>
        <v>270</v>
      </c>
      <c r="C91" s="16">
        <f>'[1]24'!C93</f>
        <v>0</v>
      </c>
      <c r="D91" s="16">
        <f>'[1]24'!D93</f>
        <v>30</v>
      </c>
      <c r="E91" s="16">
        <f>'[1]24'!E93</f>
        <v>0</v>
      </c>
      <c r="F91" s="15">
        <f t="shared" si="17"/>
        <v>300</v>
      </c>
      <c r="G91" s="15">
        <f>'[1]24'!H93</f>
        <v>150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'[1]24'!B94</f>
        <v>270</v>
      </c>
      <c r="C92" s="16">
        <f>'[1]24'!C94</f>
        <v>0</v>
      </c>
      <c r="D92" s="16">
        <f>'[1]24'!D94</f>
        <v>30</v>
      </c>
      <c r="E92" s="16">
        <f>'[1]24'!E94</f>
        <v>0</v>
      </c>
      <c r="F92" s="15">
        <f t="shared" si="17"/>
        <v>300</v>
      </c>
      <c r="G92" s="15">
        <f>'[1]24'!H94</f>
        <v>150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'[1]24'!B95</f>
        <v>270</v>
      </c>
      <c r="C93" s="16">
        <f>'[1]24'!C95</f>
        <v>0</v>
      </c>
      <c r="D93" s="16">
        <f>'[1]24'!D95</f>
        <v>30</v>
      </c>
      <c r="E93" s="16">
        <f>'[1]24'!E95</f>
        <v>0</v>
      </c>
      <c r="F93" s="15">
        <f t="shared" si="17"/>
        <v>300</v>
      </c>
      <c r="G93" s="15">
        <f>'[1]24'!H95</f>
        <v>150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'[1]24'!B96</f>
        <v>270</v>
      </c>
      <c r="C94" s="16">
        <f>'[1]24'!C96</f>
        <v>0</v>
      </c>
      <c r="D94" s="16">
        <f>'[1]24'!D96</f>
        <v>30</v>
      </c>
      <c r="E94" s="16">
        <f>'[1]24'!E96</f>
        <v>0</v>
      </c>
      <c r="F94" s="15">
        <f t="shared" si="17"/>
        <v>300</v>
      </c>
      <c r="G94" s="15">
        <f>'[1]24'!H96</f>
        <v>150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'[1]24'!B97</f>
        <v>270</v>
      </c>
      <c r="C95" s="16">
        <f>'[1]24'!C97</f>
        <v>0</v>
      </c>
      <c r="D95" s="16">
        <f>'[1]24'!D97</f>
        <v>30</v>
      </c>
      <c r="E95" s="16">
        <f>'[1]24'!E97</f>
        <v>0</v>
      </c>
      <c r="F95" s="15">
        <f t="shared" si="17"/>
        <v>300</v>
      </c>
      <c r="G95" s="15">
        <f>'[1]24'!H97</f>
        <v>150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'[1]24'!B98</f>
        <v>270</v>
      </c>
      <c r="C96" s="16">
        <f>'[1]24'!C98</f>
        <v>0</v>
      </c>
      <c r="D96" s="16">
        <f>'[1]24'!D98</f>
        <v>30</v>
      </c>
      <c r="E96" s="16">
        <f>'[1]24'!E98</f>
        <v>0</v>
      </c>
      <c r="F96" s="15">
        <f t="shared" si="17"/>
        <v>300</v>
      </c>
      <c r="G96" s="15">
        <f>'[1]24'!H98</f>
        <v>150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'[1]24'!B99</f>
        <v>270</v>
      </c>
      <c r="C97" s="16">
        <f>'[1]24'!C99</f>
        <v>0</v>
      </c>
      <c r="D97" s="16">
        <f>'[1]24'!D99</f>
        <v>30</v>
      </c>
      <c r="E97" s="16">
        <f>'[1]24'!E99</f>
        <v>0</v>
      </c>
      <c r="F97" s="15">
        <f t="shared" si="17"/>
        <v>300</v>
      </c>
      <c r="G97" s="15">
        <f>'[1]24'!H99</f>
        <v>150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'[1]24'!B100</f>
        <v>270</v>
      </c>
      <c r="C98" s="16">
        <f>'[1]24'!C100</f>
        <v>0</v>
      </c>
      <c r="D98" s="16">
        <f>'[1]24'!D100</f>
        <v>30</v>
      </c>
      <c r="E98" s="16">
        <f>'[1]24'!E100</f>
        <v>0</v>
      </c>
      <c r="F98" s="15">
        <f t="shared" si="17"/>
        <v>300</v>
      </c>
      <c r="G98" s="15">
        <f>'[1]24'!H100</f>
        <v>150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171</v>
      </c>
      <c r="B99" s="15">
        <f t="shared" ref="B99:Q99" si="18">SUM(B3:B98)/4000</f>
        <v>6.2374999999999998</v>
      </c>
      <c r="C99" s="15">
        <f t="shared" si="18"/>
        <v>0.24249999999999999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1.5722499999999999</v>
      </c>
      <c r="H99" s="15">
        <f t="shared" si="18"/>
        <v>0.23874999999999999</v>
      </c>
      <c r="I99" s="15">
        <f t="shared" si="18"/>
        <v>0</v>
      </c>
      <c r="J99" s="15">
        <f t="shared" si="18"/>
        <v>0</v>
      </c>
      <c r="K99" s="15">
        <f t="shared" si="18"/>
        <v>1.8109999999999999</v>
      </c>
      <c r="L99" s="15">
        <f t="shared" si="18"/>
        <v>2.4E-2</v>
      </c>
      <c r="M99" s="15">
        <f t="shared" si="18"/>
        <v>1.5722499999999999</v>
      </c>
      <c r="N99" s="15">
        <f t="shared" si="18"/>
        <v>0.23874999999999999</v>
      </c>
      <c r="O99" s="15">
        <f t="shared" si="18"/>
        <v>0</v>
      </c>
      <c r="P99" s="15">
        <f t="shared" si="18"/>
        <v>0</v>
      </c>
      <c r="Q99" s="15">
        <f t="shared" si="18"/>
        <v>1.8109999999999999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'[2]24'!B5</f>
        <v>34</v>
      </c>
      <c r="C3" s="200">
        <f>'[2]24'!C5</f>
        <v>56</v>
      </c>
      <c r="D3" s="200">
        <f>'[2]24'!D5</f>
        <v>0</v>
      </c>
      <c r="E3" s="200">
        <f>'[2]24'!E5</f>
        <v>0</v>
      </c>
      <c r="F3" s="15">
        <f>SUM(B3:E3)</f>
        <v>90</v>
      </c>
      <c r="G3" s="199">
        <f>'[2]24'!H5</f>
        <v>34</v>
      </c>
      <c r="H3" s="200">
        <f>'[2]24'!I5</f>
        <v>0</v>
      </c>
      <c r="I3" s="200">
        <f>'[2]24'!J5</f>
        <v>0</v>
      </c>
      <c r="J3" s="200">
        <f>'[2]24'!K5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9">
        <f>'[2]24'!B6</f>
        <v>34</v>
      </c>
      <c r="C4" s="200">
        <f>'[2]24'!C6</f>
        <v>56</v>
      </c>
      <c r="D4" s="200">
        <f>'[2]24'!D6</f>
        <v>0</v>
      </c>
      <c r="E4" s="200">
        <f>'[2]24'!E6</f>
        <v>0</v>
      </c>
      <c r="F4" s="15">
        <f>SUM(B4:E4)</f>
        <v>90</v>
      </c>
      <c r="G4" s="199">
        <f>'[2]24'!H6</f>
        <v>34</v>
      </c>
      <c r="H4" s="200">
        <f>'[2]24'!I6</f>
        <v>0</v>
      </c>
      <c r="I4" s="200">
        <f>'[2]24'!J6</f>
        <v>0</v>
      </c>
      <c r="J4" s="200">
        <f>'[2]24'!K6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9">
        <f>'[2]24'!B7</f>
        <v>34</v>
      </c>
      <c r="C5" s="200">
        <f>'[2]24'!C7</f>
        <v>56</v>
      </c>
      <c r="D5" s="200">
        <f>'[2]24'!D7</f>
        <v>0</v>
      </c>
      <c r="E5" s="200">
        <f>'[2]24'!E7</f>
        <v>0</v>
      </c>
      <c r="F5" s="15">
        <f t="shared" ref="F5:F68" si="6">SUM(B5:E5)</f>
        <v>90</v>
      </c>
      <c r="G5" s="199">
        <f>'[2]24'!H7</f>
        <v>34</v>
      </c>
      <c r="H5" s="200">
        <f>'[2]24'!I7</f>
        <v>0</v>
      </c>
      <c r="I5" s="200">
        <f>'[2]24'!J7</f>
        <v>0</v>
      </c>
      <c r="J5" s="200">
        <f>'[2]24'!K7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9">
        <f>'[2]24'!B8</f>
        <v>34</v>
      </c>
      <c r="C6" s="200">
        <f>'[2]24'!C8</f>
        <v>56</v>
      </c>
      <c r="D6" s="200">
        <f>'[2]24'!D8</f>
        <v>0</v>
      </c>
      <c r="E6" s="200">
        <f>'[2]24'!E8</f>
        <v>0</v>
      </c>
      <c r="F6" s="15">
        <f t="shared" si="6"/>
        <v>90</v>
      </c>
      <c r="G6" s="199">
        <f>'[2]24'!H8</f>
        <v>34</v>
      </c>
      <c r="H6" s="200">
        <f>'[2]24'!I8</f>
        <v>0</v>
      </c>
      <c r="I6" s="200">
        <f>'[2]24'!J8</f>
        <v>0</v>
      </c>
      <c r="J6" s="200">
        <f>'[2]24'!K8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9">
        <f>'[2]24'!B9</f>
        <v>34</v>
      </c>
      <c r="C7" s="200">
        <f>'[2]24'!C9</f>
        <v>56</v>
      </c>
      <c r="D7" s="200">
        <f>'[2]24'!D9</f>
        <v>0</v>
      </c>
      <c r="E7" s="200">
        <f>'[2]24'!E9</f>
        <v>0</v>
      </c>
      <c r="F7" s="15">
        <f t="shared" si="6"/>
        <v>90</v>
      </c>
      <c r="G7" s="199">
        <f>'[2]24'!H9</f>
        <v>34</v>
      </c>
      <c r="H7" s="200">
        <f>'[2]24'!I9</f>
        <v>0</v>
      </c>
      <c r="I7" s="200">
        <f>'[2]24'!J9</f>
        <v>0</v>
      </c>
      <c r="J7" s="200">
        <f>'[2]24'!K9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9">
        <f>'[2]24'!B10</f>
        <v>34</v>
      </c>
      <c r="C8" s="200">
        <f>'[2]24'!C10</f>
        <v>56</v>
      </c>
      <c r="D8" s="200">
        <f>'[2]24'!D10</f>
        <v>0</v>
      </c>
      <c r="E8" s="200">
        <f>'[2]24'!E10</f>
        <v>0</v>
      </c>
      <c r="F8" s="15">
        <f t="shared" si="6"/>
        <v>90</v>
      </c>
      <c r="G8" s="199">
        <f>'[2]24'!H10</f>
        <v>34</v>
      </c>
      <c r="H8" s="200">
        <f>'[2]24'!I10</f>
        <v>0</v>
      </c>
      <c r="I8" s="200">
        <f>'[2]24'!J10</f>
        <v>0</v>
      </c>
      <c r="J8" s="200">
        <f>'[2]24'!K10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9">
        <f>'[2]24'!B11</f>
        <v>34</v>
      </c>
      <c r="C9" s="200">
        <f>'[2]24'!C11</f>
        <v>56</v>
      </c>
      <c r="D9" s="200">
        <f>'[2]24'!D11</f>
        <v>0</v>
      </c>
      <c r="E9" s="200">
        <f>'[2]24'!E11</f>
        <v>0</v>
      </c>
      <c r="F9" s="15">
        <f t="shared" si="6"/>
        <v>90</v>
      </c>
      <c r="G9" s="199">
        <f>'[2]24'!H11</f>
        <v>34</v>
      </c>
      <c r="H9" s="200">
        <f>'[2]24'!I11</f>
        <v>0</v>
      </c>
      <c r="I9" s="200">
        <f>'[2]24'!J11</f>
        <v>0</v>
      </c>
      <c r="J9" s="200">
        <f>'[2]24'!K11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9">
        <f>'[2]24'!B12</f>
        <v>34</v>
      </c>
      <c r="C10" s="200">
        <f>'[2]24'!C12</f>
        <v>56</v>
      </c>
      <c r="D10" s="200">
        <f>'[2]24'!D12</f>
        <v>0</v>
      </c>
      <c r="E10" s="200">
        <f>'[2]24'!E12</f>
        <v>0</v>
      </c>
      <c r="F10" s="15">
        <f t="shared" si="6"/>
        <v>90</v>
      </c>
      <c r="G10" s="199">
        <f>'[2]24'!H12</f>
        <v>34</v>
      </c>
      <c r="H10" s="200">
        <f>'[2]24'!I12</f>
        <v>0</v>
      </c>
      <c r="I10" s="200">
        <f>'[2]24'!J12</f>
        <v>0</v>
      </c>
      <c r="J10" s="200">
        <f>'[2]24'!K12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9">
        <f>'[2]24'!B13</f>
        <v>34</v>
      </c>
      <c r="C11" s="200">
        <f>'[2]24'!C13</f>
        <v>56</v>
      </c>
      <c r="D11" s="200">
        <f>'[2]24'!D13</f>
        <v>0</v>
      </c>
      <c r="E11" s="200">
        <f>'[2]24'!E13</f>
        <v>0</v>
      </c>
      <c r="F11" s="15">
        <f t="shared" si="6"/>
        <v>90</v>
      </c>
      <c r="G11" s="199">
        <f>'[2]24'!H13</f>
        <v>34</v>
      </c>
      <c r="H11" s="200">
        <f>'[2]24'!I13</f>
        <v>0</v>
      </c>
      <c r="I11" s="200">
        <f>'[2]24'!J13</f>
        <v>0</v>
      </c>
      <c r="J11" s="200">
        <f>'[2]24'!K13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9">
        <f>'[2]24'!B14</f>
        <v>34</v>
      </c>
      <c r="C12" s="200">
        <f>'[2]24'!C14</f>
        <v>56</v>
      </c>
      <c r="D12" s="200">
        <f>'[2]24'!D14</f>
        <v>0</v>
      </c>
      <c r="E12" s="200">
        <f>'[2]24'!E14</f>
        <v>0</v>
      </c>
      <c r="F12" s="15">
        <f t="shared" si="6"/>
        <v>90</v>
      </c>
      <c r="G12" s="199">
        <f>'[2]24'!H14</f>
        <v>34</v>
      </c>
      <c r="H12" s="200">
        <f>'[2]24'!I14</f>
        <v>0</v>
      </c>
      <c r="I12" s="200">
        <f>'[2]24'!J14</f>
        <v>0</v>
      </c>
      <c r="J12" s="200">
        <f>'[2]24'!K14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9">
        <f>'[2]24'!B15</f>
        <v>34</v>
      </c>
      <c r="C13" s="200">
        <f>'[2]24'!C15</f>
        <v>56</v>
      </c>
      <c r="D13" s="200">
        <f>'[2]24'!D15</f>
        <v>0</v>
      </c>
      <c r="E13" s="200">
        <f>'[2]24'!E15</f>
        <v>0</v>
      </c>
      <c r="F13" s="15">
        <f t="shared" si="6"/>
        <v>90</v>
      </c>
      <c r="G13" s="199">
        <f>'[2]24'!H15</f>
        <v>34</v>
      </c>
      <c r="H13" s="200">
        <f>'[2]24'!I15</f>
        <v>0</v>
      </c>
      <c r="I13" s="200">
        <f>'[2]24'!J15</f>
        <v>0</v>
      </c>
      <c r="J13" s="200">
        <f>'[2]24'!K15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9">
        <f>'[2]24'!B16</f>
        <v>34</v>
      </c>
      <c r="C14" s="200">
        <f>'[2]24'!C16</f>
        <v>56</v>
      </c>
      <c r="D14" s="200">
        <f>'[2]24'!D16</f>
        <v>0</v>
      </c>
      <c r="E14" s="200">
        <f>'[2]24'!E16</f>
        <v>0</v>
      </c>
      <c r="F14" s="15">
        <f t="shared" si="6"/>
        <v>90</v>
      </c>
      <c r="G14" s="199">
        <f>'[2]24'!H16</f>
        <v>34</v>
      </c>
      <c r="H14" s="200">
        <f>'[2]24'!I16</f>
        <v>0</v>
      </c>
      <c r="I14" s="200">
        <f>'[2]24'!J16</f>
        <v>0</v>
      </c>
      <c r="J14" s="200">
        <f>'[2]24'!K16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9">
        <f>'[2]24'!B17</f>
        <v>34</v>
      </c>
      <c r="C15" s="200">
        <f>'[2]24'!C17</f>
        <v>56</v>
      </c>
      <c r="D15" s="200">
        <f>'[2]24'!D17</f>
        <v>0</v>
      </c>
      <c r="E15" s="200">
        <f>'[2]24'!E17</f>
        <v>0</v>
      </c>
      <c r="F15" s="15">
        <f t="shared" si="6"/>
        <v>90</v>
      </c>
      <c r="G15" s="199">
        <f>'[2]24'!H17</f>
        <v>34</v>
      </c>
      <c r="H15" s="200">
        <f>'[2]24'!I17</f>
        <v>0</v>
      </c>
      <c r="I15" s="200">
        <f>'[2]24'!J17</f>
        <v>0</v>
      </c>
      <c r="J15" s="200">
        <f>'[2]24'!K17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9">
        <f>'[2]24'!B18</f>
        <v>34</v>
      </c>
      <c r="C16" s="200">
        <f>'[2]24'!C18</f>
        <v>56</v>
      </c>
      <c r="D16" s="200">
        <f>'[2]24'!D18</f>
        <v>0</v>
      </c>
      <c r="E16" s="200">
        <f>'[2]24'!E18</f>
        <v>0</v>
      </c>
      <c r="F16" s="15">
        <f t="shared" si="6"/>
        <v>90</v>
      </c>
      <c r="G16" s="199">
        <f>'[2]24'!H18</f>
        <v>34</v>
      </c>
      <c r="H16" s="200">
        <f>'[2]24'!I18</f>
        <v>0</v>
      </c>
      <c r="I16" s="200">
        <f>'[2]24'!J18</f>
        <v>0</v>
      </c>
      <c r="J16" s="200">
        <f>'[2]24'!K18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9">
        <f>'[2]24'!B19</f>
        <v>34</v>
      </c>
      <c r="C17" s="200">
        <f>'[2]24'!C19</f>
        <v>56</v>
      </c>
      <c r="D17" s="200">
        <f>'[2]24'!D19</f>
        <v>0</v>
      </c>
      <c r="E17" s="200">
        <f>'[2]24'!E19</f>
        <v>0</v>
      </c>
      <c r="F17" s="15">
        <f t="shared" si="6"/>
        <v>90</v>
      </c>
      <c r="G17" s="199">
        <f>'[2]24'!H19</f>
        <v>34</v>
      </c>
      <c r="H17" s="200">
        <f>'[2]24'!I19</f>
        <v>0</v>
      </c>
      <c r="I17" s="200">
        <f>'[2]24'!J19</f>
        <v>0</v>
      </c>
      <c r="J17" s="200">
        <f>'[2]24'!K19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9">
        <f>'[2]24'!B20</f>
        <v>34</v>
      </c>
      <c r="C18" s="200">
        <f>'[2]24'!C20</f>
        <v>56</v>
      </c>
      <c r="D18" s="200">
        <f>'[2]24'!D20</f>
        <v>0</v>
      </c>
      <c r="E18" s="200">
        <f>'[2]24'!E20</f>
        <v>0</v>
      </c>
      <c r="F18" s="15">
        <f t="shared" si="6"/>
        <v>90</v>
      </c>
      <c r="G18" s="199">
        <f>'[2]24'!H20</f>
        <v>34</v>
      </c>
      <c r="H18" s="200">
        <f>'[2]24'!I20</f>
        <v>0</v>
      </c>
      <c r="I18" s="200">
        <f>'[2]24'!J20</f>
        <v>0</v>
      </c>
      <c r="J18" s="200">
        <f>'[2]24'!K20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9">
        <f>'[2]24'!B21</f>
        <v>34</v>
      </c>
      <c r="C19" s="200">
        <f>'[2]24'!C21</f>
        <v>56</v>
      </c>
      <c r="D19" s="200">
        <f>'[2]24'!D21</f>
        <v>0</v>
      </c>
      <c r="E19" s="200">
        <f>'[2]24'!E21</f>
        <v>0</v>
      </c>
      <c r="F19" s="15">
        <f t="shared" si="6"/>
        <v>90</v>
      </c>
      <c r="G19" s="199">
        <f>'[2]24'!H21</f>
        <v>34</v>
      </c>
      <c r="H19" s="200">
        <f>'[2]24'!I21</f>
        <v>0</v>
      </c>
      <c r="I19" s="200">
        <f>'[2]24'!J21</f>
        <v>0</v>
      </c>
      <c r="J19" s="200">
        <f>'[2]24'!K21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9">
        <f>'[2]24'!B22</f>
        <v>34</v>
      </c>
      <c r="C20" s="200">
        <f>'[2]24'!C22</f>
        <v>56</v>
      </c>
      <c r="D20" s="200">
        <f>'[2]24'!D22</f>
        <v>0</v>
      </c>
      <c r="E20" s="200">
        <f>'[2]24'!E22</f>
        <v>0</v>
      </c>
      <c r="F20" s="15">
        <f t="shared" si="6"/>
        <v>90</v>
      </c>
      <c r="G20" s="199">
        <f>'[2]24'!H22</f>
        <v>34</v>
      </c>
      <c r="H20" s="200">
        <f>'[2]24'!I22</f>
        <v>0</v>
      </c>
      <c r="I20" s="200">
        <f>'[2]24'!J22</f>
        <v>0</v>
      </c>
      <c r="J20" s="200">
        <f>'[2]24'!K22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9">
        <f>'[2]24'!B23</f>
        <v>34</v>
      </c>
      <c r="C21" s="200">
        <f>'[2]24'!C23</f>
        <v>56</v>
      </c>
      <c r="D21" s="200">
        <f>'[2]24'!D23</f>
        <v>0</v>
      </c>
      <c r="E21" s="200">
        <f>'[2]24'!E23</f>
        <v>0</v>
      </c>
      <c r="F21" s="15">
        <f t="shared" si="6"/>
        <v>90</v>
      </c>
      <c r="G21" s="199">
        <f>'[2]24'!H23</f>
        <v>34</v>
      </c>
      <c r="H21" s="200">
        <f>'[2]24'!I23</f>
        <v>0</v>
      </c>
      <c r="I21" s="200">
        <f>'[2]24'!J23</f>
        <v>0</v>
      </c>
      <c r="J21" s="200">
        <f>'[2]24'!K23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9">
        <f>'[2]24'!B24</f>
        <v>34</v>
      </c>
      <c r="C22" s="200">
        <f>'[2]24'!C24</f>
        <v>56</v>
      </c>
      <c r="D22" s="200">
        <f>'[2]24'!D24</f>
        <v>0</v>
      </c>
      <c r="E22" s="200">
        <f>'[2]24'!E24</f>
        <v>0</v>
      </c>
      <c r="F22" s="15">
        <f t="shared" si="6"/>
        <v>90</v>
      </c>
      <c r="G22" s="199">
        <f>'[2]24'!H24</f>
        <v>34</v>
      </c>
      <c r="H22" s="200">
        <f>'[2]24'!I24</f>
        <v>0</v>
      </c>
      <c r="I22" s="200">
        <f>'[2]24'!J24</f>
        <v>0</v>
      </c>
      <c r="J22" s="200">
        <f>'[2]24'!K24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9">
        <f>'[2]24'!B25</f>
        <v>34</v>
      </c>
      <c r="C23" s="200">
        <f>'[2]24'!C25</f>
        <v>56</v>
      </c>
      <c r="D23" s="200">
        <f>'[2]24'!D25</f>
        <v>0</v>
      </c>
      <c r="E23" s="200">
        <f>'[2]24'!E25</f>
        <v>0</v>
      </c>
      <c r="F23" s="15">
        <f t="shared" si="6"/>
        <v>90</v>
      </c>
      <c r="G23" s="199">
        <f>'[2]24'!H25</f>
        <v>34</v>
      </c>
      <c r="H23" s="200">
        <f>'[2]24'!I25</f>
        <v>0</v>
      </c>
      <c r="I23" s="200">
        <f>'[2]24'!J25</f>
        <v>0</v>
      </c>
      <c r="J23" s="200">
        <f>'[2]24'!K25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9">
        <f>'[2]24'!B26</f>
        <v>34</v>
      </c>
      <c r="C24" s="200">
        <f>'[2]24'!C26</f>
        <v>56</v>
      </c>
      <c r="D24" s="200">
        <f>'[2]24'!D26</f>
        <v>0</v>
      </c>
      <c r="E24" s="200">
        <f>'[2]24'!E26</f>
        <v>0</v>
      </c>
      <c r="F24" s="15">
        <f t="shared" si="6"/>
        <v>90</v>
      </c>
      <c r="G24" s="199">
        <f>'[2]24'!H26</f>
        <v>34</v>
      </c>
      <c r="H24" s="200">
        <f>'[2]24'!I26</f>
        <v>0</v>
      </c>
      <c r="I24" s="200">
        <f>'[2]24'!J26</f>
        <v>0</v>
      </c>
      <c r="J24" s="200">
        <f>'[2]24'!K26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9">
        <f>'[2]24'!B27</f>
        <v>34</v>
      </c>
      <c r="C25" s="200">
        <f>'[2]24'!C27</f>
        <v>56</v>
      </c>
      <c r="D25" s="200">
        <f>'[2]24'!D27</f>
        <v>0</v>
      </c>
      <c r="E25" s="200">
        <f>'[2]24'!E27</f>
        <v>0</v>
      </c>
      <c r="F25" s="15">
        <f t="shared" si="6"/>
        <v>90</v>
      </c>
      <c r="G25" s="199">
        <f>'[2]24'!H27</f>
        <v>34</v>
      </c>
      <c r="H25" s="200">
        <f>'[2]24'!I27</f>
        <v>0</v>
      </c>
      <c r="I25" s="200">
        <f>'[2]24'!J27</f>
        <v>0</v>
      </c>
      <c r="J25" s="200">
        <f>'[2]24'!K27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9">
        <f>'[2]24'!B28</f>
        <v>34</v>
      </c>
      <c r="C26" s="200">
        <f>'[2]24'!C28</f>
        <v>56</v>
      </c>
      <c r="D26" s="200">
        <f>'[2]24'!D28</f>
        <v>0</v>
      </c>
      <c r="E26" s="200">
        <f>'[2]24'!E28</f>
        <v>0</v>
      </c>
      <c r="F26" s="15">
        <f t="shared" si="6"/>
        <v>90</v>
      </c>
      <c r="G26" s="199">
        <f>'[2]24'!H28</f>
        <v>34</v>
      </c>
      <c r="H26" s="200">
        <f>'[2]24'!I28</f>
        <v>0</v>
      </c>
      <c r="I26" s="200">
        <f>'[2]24'!J28</f>
        <v>0</v>
      </c>
      <c r="J26" s="200">
        <f>'[2]24'!K28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'[2]24'!B29</f>
        <v>34</v>
      </c>
      <c r="C27" s="200">
        <f>'[2]24'!C29</f>
        <v>56</v>
      </c>
      <c r="D27" s="200">
        <f>'[2]24'!D29</f>
        <v>0</v>
      </c>
      <c r="E27" s="200">
        <f>'[2]24'!E29</f>
        <v>0</v>
      </c>
      <c r="F27" s="15">
        <f t="shared" si="6"/>
        <v>90</v>
      </c>
      <c r="G27" s="199">
        <f>'[2]24'!H29</f>
        <v>34</v>
      </c>
      <c r="H27" s="200">
        <f>'[2]24'!I29</f>
        <v>0</v>
      </c>
      <c r="I27" s="200">
        <f>'[2]24'!J29</f>
        <v>0</v>
      </c>
      <c r="J27" s="200">
        <f>'[2]24'!K29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9">
        <f>'[2]24'!B30</f>
        <v>34</v>
      </c>
      <c r="C28" s="200">
        <f>'[2]24'!C30</f>
        <v>56</v>
      </c>
      <c r="D28" s="200">
        <f>'[2]24'!D30</f>
        <v>0</v>
      </c>
      <c r="E28" s="200">
        <f>'[2]24'!E30</f>
        <v>0</v>
      </c>
      <c r="F28" s="15">
        <f t="shared" si="6"/>
        <v>90</v>
      </c>
      <c r="G28" s="199">
        <f>'[2]24'!H30</f>
        <v>34</v>
      </c>
      <c r="H28" s="200">
        <f>'[2]24'!I30</f>
        <v>0</v>
      </c>
      <c r="I28" s="200">
        <f>'[2]24'!J30</f>
        <v>0</v>
      </c>
      <c r="J28" s="200">
        <f>'[2]24'!K30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9">
        <f>'[2]24'!B31</f>
        <v>34</v>
      </c>
      <c r="C29" s="200">
        <f>'[2]24'!C31</f>
        <v>56</v>
      </c>
      <c r="D29" s="200">
        <f>'[2]24'!D31</f>
        <v>0</v>
      </c>
      <c r="E29" s="200">
        <f>'[2]24'!E31</f>
        <v>0</v>
      </c>
      <c r="F29" s="15">
        <f t="shared" si="6"/>
        <v>90</v>
      </c>
      <c r="G29" s="199">
        <f>'[2]24'!H31</f>
        <v>34</v>
      </c>
      <c r="H29" s="200">
        <f>'[2]24'!I31</f>
        <v>0</v>
      </c>
      <c r="I29" s="200">
        <f>'[2]24'!J31</f>
        <v>0</v>
      </c>
      <c r="J29" s="200">
        <f>'[2]24'!K31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9">
        <f>'[2]24'!B32</f>
        <v>34</v>
      </c>
      <c r="C30" s="200">
        <f>'[2]24'!C32</f>
        <v>56</v>
      </c>
      <c r="D30" s="200">
        <f>'[2]24'!D32</f>
        <v>0</v>
      </c>
      <c r="E30" s="200">
        <f>'[2]24'!E32</f>
        <v>0</v>
      </c>
      <c r="F30" s="15">
        <f t="shared" si="6"/>
        <v>90</v>
      </c>
      <c r="G30" s="199">
        <f>'[2]24'!H32</f>
        <v>34</v>
      </c>
      <c r="H30" s="200">
        <f>'[2]24'!I32</f>
        <v>0</v>
      </c>
      <c r="I30" s="200">
        <f>'[2]24'!J32</f>
        <v>0</v>
      </c>
      <c r="J30" s="200">
        <f>'[2]24'!K32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9">
        <f>'[2]24'!B33</f>
        <v>34</v>
      </c>
      <c r="C31" s="200">
        <f>'[2]24'!C33</f>
        <v>56</v>
      </c>
      <c r="D31" s="200">
        <f>'[2]24'!D33</f>
        <v>0</v>
      </c>
      <c r="E31" s="200">
        <f>'[2]24'!E33</f>
        <v>0</v>
      </c>
      <c r="F31" s="15">
        <f t="shared" si="6"/>
        <v>90</v>
      </c>
      <c r="G31" s="199">
        <f>'[2]24'!H33</f>
        <v>34</v>
      </c>
      <c r="H31" s="200">
        <f>'[2]24'!I33</f>
        <v>0</v>
      </c>
      <c r="I31" s="200">
        <f>'[2]24'!J33</f>
        <v>0</v>
      </c>
      <c r="J31" s="200">
        <f>'[2]24'!K33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9">
        <f>'[2]24'!B34</f>
        <v>34</v>
      </c>
      <c r="C32" s="200">
        <f>'[2]24'!C34</f>
        <v>56</v>
      </c>
      <c r="D32" s="200">
        <f>'[2]24'!D34</f>
        <v>0</v>
      </c>
      <c r="E32" s="200">
        <f>'[2]24'!E34</f>
        <v>0</v>
      </c>
      <c r="F32" s="15">
        <f t="shared" si="6"/>
        <v>90</v>
      </c>
      <c r="G32" s="199">
        <f>'[2]24'!H34</f>
        <v>34</v>
      </c>
      <c r="H32" s="200">
        <f>'[2]24'!I34</f>
        <v>0</v>
      </c>
      <c r="I32" s="200">
        <f>'[2]24'!J34</f>
        <v>0</v>
      </c>
      <c r="J32" s="200">
        <f>'[2]24'!K34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9">
        <f>'[2]24'!B35</f>
        <v>34</v>
      </c>
      <c r="C33" s="200">
        <f>'[2]24'!C35</f>
        <v>56</v>
      </c>
      <c r="D33" s="200">
        <f>'[2]24'!D35</f>
        <v>0</v>
      </c>
      <c r="E33" s="200">
        <f>'[2]24'!E35</f>
        <v>0</v>
      </c>
      <c r="F33" s="15">
        <f t="shared" si="6"/>
        <v>90</v>
      </c>
      <c r="G33" s="199">
        <f>'[2]24'!H35</f>
        <v>34</v>
      </c>
      <c r="H33" s="200">
        <f>'[2]24'!I35</f>
        <v>0</v>
      </c>
      <c r="I33" s="200">
        <f>'[2]24'!J35</f>
        <v>0</v>
      </c>
      <c r="J33" s="200">
        <f>'[2]24'!K35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9">
        <f>'[2]24'!B36</f>
        <v>34</v>
      </c>
      <c r="C34" s="200">
        <f>'[2]24'!C36</f>
        <v>56</v>
      </c>
      <c r="D34" s="200">
        <f>'[2]24'!D36</f>
        <v>0</v>
      </c>
      <c r="E34" s="200">
        <f>'[2]24'!E36</f>
        <v>0</v>
      </c>
      <c r="F34" s="15">
        <f t="shared" si="6"/>
        <v>90</v>
      </c>
      <c r="G34" s="199">
        <f>'[2]24'!H36</f>
        <v>34</v>
      </c>
      <c r="H34" s="200">
        <f>'[2]24'!I36</f>
        <v>0</v>
      </c>
      <c r="I34" s="200">
        <f>'[2]24'!J36</f>
        <v>0</v>
      </c>
      <c r="J34" s="200">
        <f>'[2]24'!K36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9">
        <f>'[2]24'!B37</f>
        <v>34</v>
      </c>
      <c r="C35" s="200">
        <f>'[2]24'!C37</f>
        <v>56</v>
      </c>
      <c r="D35" s="200">
        <f>'[2]24'!D37</f>
        <v>0</v>
      </c>
      <c r="E35" s="200">
        <f>'[2]24'!E37</f>
        <v>0</v>
      </c>
      <c r="F35" s="15">
        <f t="shared" si="6"/>
        <v>90</v>
      </c>
      <c r="G35" s="199">
        <f>'[2]24'!H37</f>
        <v>34</v>
      </c>
      <c r="H35" s="200">
        <f>'[2]24'!I37</f>
        <v>0</v>
      </c>
      <c r="I35" s="200">
        <f>'[2]24'!J37</f>
        <v>0</v>
      </c>
      <c r="J35" s="200">
        <f>'[2]24'!K37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'[2]24'!B38</f>
        <v>34</v>
      </c>
      <c r="C36" s="200">
        <f>'[2]24'!C38</f>
        <v>56</v>
      </c>
      <c r="D36" s="200">
        <f>'[2]24'!D38</f>
        <v>0</v>
      </c>
      <c r="E36" s="200">
        <f>'[2]24'!E38</f>
        <v>0</v>
      </c>
      <c r="F36" s="15">
        <f t="shared" si="6"/>
        <v>90</v>
      </c>
      <c r="G36" s="199">
        <f>'[2]24'!H38</f>
        <v>34</v>
      </c>
      <c r="H36" s="200">
        <f>'[2]24'!I38</f>
        <v>0</v>
      </c>
      <c r="I36" s="200">
        <f>'[2]24'!J38</f>
        <v>0</v>
      </c>
      <c r="J36" s="200">
        <f>'[2]24'!K38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'[2]24'!B39</f>
        <v>34</v>
      </c>
      <c r="C37" s="200">
        <f>'[2]24'!C39</f>
        <v>56</v>
      </c>
      <c r="D37" s="200">
        <f>'[2]24'!D39</f>
        <v>0</v>
      </c>
      <c r="E37" s="200">
        <f>'[2]24'!E39</f>
        <v>0</v>
      </c>
      <c r="F37" s="15">
        <f t="shared" si="6"/>
        <v>90</v>
      </c>
      <c r="G37" s="199">
        <f>'[2]24'!H39</f>
        <v>34</v>
      </c>
      <c r="H37" s="200">
        <f>'[2]24'!I39</f>
        <v>0</v>
      </c>
      <c r="I37" s="200">
        <f>'[2]24'!J39</f>
        <v>0</v>
      </c>
      <c r="J37" s="200">
        <f>'[2]24'!K39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'[2]24'!B40</f>
        <v>34</v>
      </c>
      <c r="C38" s="200">
        <f>'[2]24'!C40</f>
        <v>56</v>
      </c>
      <c r="D38" s="200">
        <f>'[2]24'!D40</f>
        <v>0</v>
      </c>
      <c r="E38" s="200">
        <f>'[2]24'!E40</f>
        <v>0</v>
      </c>
      <c r="F38" s="15">
        <f t="shared" si="6"/>
        <v>90</v>
      </c>
      <c r="G38" s="199">
        <f>'[2]24'!H40</f>
        <v>34</v>
      </c>
      <c r="H38" s="200">
        <f>'[2]24'!I40</f>
        <v>0</v>
      </c>
      <c r="I38" s="200">
        <f>'[2]24'!J40</f>
        <v>0</v>
      </c>
      <c r="J38" s="200">
        <f>'[2]24'!K40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'[2]24'!B41</f>
        <v>34</v>
      </c>
      <c r="C39" s="200">
        <f>'[2]24'!C41</f>
        <v>56</v>
      </c>
      <c r="D39" s="200">
        <f>'[2]24'!D41</f>
        <v>0</v>
      </c>
      <c r="E39" s="200">
        <f>'[2]24'!E41</f>
        <v>0</v>
      </c>
      <c r="F39" s="15">
        <f t="shared" si="6"/>
        <v>90</v>
      </c>
      <c r="G39" s="199">
        <f>'[2]24'!H41</f>
        <v>33</v>
      </c>
      <c r="H39" s="200">
        <f>'[2]24'!I41</f>
        <v>0</v>
      </c>
      <c r="I39" s="200">
        <f>'[2]24'!J41</f>
        <v>0</v>
      </c>
      <c r="J39" s="200">
        <f>'[2]24'!K41</f>
        <v>0</v>
      </c>
      <c r="K39" s="15">
        <f t="shared" si="3"/>
        <v>33</v>
      </c>
      <c r="L39" s="18">
        <f>frq!C39</f>
        <v>1</v>
      </c>
      <c r="M39" s="124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</row>
    <row r="40" spans="1:18">
      <c r="A40" s="8" t="s">
        <v>82</v>
      </c>
      <c r="B40" s="199">
        <f>'[2]24'!B42</f>
        <v>34</v>
      </c>
      <c r="C40" s="200">
        <f>'[2]24'!C42</f>
        <v>56</v>
      </c>
      <c r="D40" s="200">
        <f>'[2]24'!D42</f>
        <v>0</v>
      </c>
      <c r="E40" s="200">
        <f>'[2]24'!E42</f>
        <v>0</v>
      </c>
      <c r="F40" s="15">
        <f t="shared" si="6"/>
        <v>90</v>
      </c>
      <c r="G40" s="199">
        <f>'[2]24'!H42</f>
        <v>33</v>
      </c>
      <c r="H40" s="200">
        <f>'[2]24'!I42</f>
        <v>0</v>
      </c>
      <c r="I40" s="200">
        <f>'[2]24'!J42</f>
        <v>0</v>
      </c>
      <c r="J40" s="200">
        <f>'[2]24'!K42</f>
        <v>0</v>
      </c>
      <c r="K40" s="15">
        <f t="shared" si="3"/>
        <v>33</v>
      </c>
      <c r="L40" s="18">
        <f>frq!C40</f>
        <v>1</v>
      </c>
      <c r="M40" s="124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99">
        <f>'[2]24'!B43</f>
        <v>34</v>
      </c>
      <c r="C41" s="200">
        <f>'[2]24'!C43</f>
        <v>56</v>
      </c>
      <c r="D41" s="200">
        <f>'[2]24'!D43</f>
        <v>0</v>
      </c>
      <c r="E41" s="200">
        <f>'[2]24'!E43</f>
        <v>0</v>
      </c>
      <c r="F41" s="15">
        <f t="shared" si="6"/>
        <v>90</v>
      </c>
      <c r="G41" s="199">
        <f>'[2]24'!H43</f>
        <v>33</v>
      </c>
      <c r="H41" s="200">
        <f>'[2]24'!I43</f>
        <v>0</v>
      </c>
      <c r="I41" s="200">
        <f>'[2]24'!J43</f>
        <v>0</v>
      </c>
      <c r="J41" s="200">
        <f>'[2]24'!K43</f>
        <v>0</v>
      </c>
      <c r="K41" s="15">
        <f t="shared" si="3"/>
        <v>33</v>
      </c>
      <c r="L41" s="18">
        <f>frq!C41</f>
        <v>1</v>
      </c>
      <c r="M41" s="124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9">
        <f>'[2]24'!B44</f>
        <v>34</v>
      </c>
      <c r="C42" s="200">
        <f>'[2]24'!C44</f>
        <v>56</v>
      </c>
      <c r="D42" s="200">
        <f>'[2]24'!D44</f>
        <v>0</v>
      </c>
      <c r="E42" s="200">
        <f>'[2]24'!E44</f>
        <v>0</v>
      </c>
      <c r="F42" s="15">
        <f t="shared" si="6"/>
        <v>90</v>
      </c>
      <c r="G42" s="199">
        <f>'[2]24'!H44</f>
        <v>33</v>
      </c>
      <c r="H42" s="200">
        <f>'[2]24'!I44</f>
        <v>0</v>
      </c>
      <c r="I42" s="200">
        <f>'[2]24'!J44</f>
        <v>0</v>
      </c>
      <c r="J42" s="200">
        <f>'[2]24'!K44</f>
        <v>0</v>
      </c>
      <c r="K42" s="15">
        <f t="shared" si="3"/>
        <v>33</v>
      </c>
      <c r="L42" s="18">
        <f>frq!C42</f>
        <v>1</v>
      </c>
      <c r="M42" s="124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9">
        <f>'[2]24'!B45</f>
        <v>34</v>
      </c>
      <c r="C43" s="200">
        <f>'[2]24'!C45</f>
        <v>56</v>
      </c>
      <c r="D43" s="200">
        <f>'[2]24'!D45</f>
        <v>0</v>
      </c>
      <c r="E43" s="200">
        <f>'[2]24'!E45</f>
        <v>0</v>
      </c>
      <c r="F43" s="15">
        <f t="shared" si="6"/>
        <v>90</v>
      </c>
      <c r="G43" s="199">
        <f>'[2]24'!H45</f>
        <v>32</v>
      </c>
      <c r="H43" s="200">
        <f>'[2]24'!I45</f>
        <v>0</v>
      </c>
      <c r="I43" s="200">
        <f>'[2]24'!J45</f>
        <v>0</v>
      </c>
      <c r="J43" s="200">
        <f>'[2]24'!K45</f>
        <v>0</v>
      </c>
      <c r="K43" s="15">
        <f t="shared" si="3"/>
        <v>32</v>
      </c>
      <c r="L43" s="18">
        <f>frq!C43</f>
        <v>1</v>
      </c>
      <c r="M43" s="124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99">
        <f>'[2]24'!B46</f>
        <v>34</v>
      </c>
      <c r="C44" s="200">
        <f>'[2]24'!C46</f>
        <v>56</v>
      </c>
      <c r="D44" s="200">
        <f>'[2]24'!D46</f>
        <v>0</v>
      </c>
      <c r="E44" s="200">
        <f>'[2]24'!E46</f>
        <v>0</v>
      </c>
      <c r="F44" s="15">
        <f t="shared" si="6"/>
        <v>90</v>
      </c>
      <c r="G44" s="199">
        <f>'[2]24'!H46</f>
        <v>32</v>
      </c>
      <c r="H44" s="200">
        <f>'[2]24'!I46</f>
        <v>0</v>
      </c>
      <c r="I44" s="200">
        <f>'[2]24'!J46</f>
        <v>0</v>
      </c>
      <c r="J44" s="200">
        <f>'[2]24'!K46</f>
        <v>0</v>
      </c>
      <c r="K44" s="15">
        <f t="shared" si="3"/>
        <v>32</v>
      </c>
      <c r="L44" s="18">
        <f>frq!C44</f>
        <v>1</v>
      </c>
      <c r="M44" s="124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99">
        <f>'[2]24'!B47</f>
        <v>34</v>
      </c>
      <c r="C45" s="200">
        <f>'[2]24'!C47</f>
        <v>56</v>
      </c>
      <c r="D45" s="200">
        <f>'[2]24'!D47</f>
        <v>0</v>
      </c>
      <c r="E45" s="200">
        <f>'[2]24'!E47</f>
        <v>0</v>
      </c>
      <c r="F45" s="15">
        <f t="shared" si="6"/>
        <v>90</v>
      </c>
      <c r="G45" s="199">
        <f>'[2]24'!H47</f>
        <v>32</v>
      </c>
      <c r="H45" s="200">
        <f>'[2]24'!I47</f>
        <v>0</v>
      </c>
      <c r="I45" s="200">
        <f>'[2]24'!J47</f>
        <v>0</v>
      </c>
      <c r="J45" s="200">
        <f>'[2]24'!K47</f>
        <v>0</v>
      </c>
      <c r="K45" s="15">
        <f t="shared" si="3"/>
        <v>32</v>
      </c>
      <c r="L45" s="18">
        <f>frq!C45</f>
        <v>1</v>
      </c>
      <c r="M45" s="124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99">
        <f>'[2]24'!B48</f>
        <v>36</v>
      </c>
      <c r="C46" s="200">
        <f>'[2]24'!C48</f>
        <v>56</v>
      </c>
      <c r="D46" s="200">
        <f>'[2]24'!D48</f>
        <v>0</v>
      </c>
      <c r="E46" s="200">
        <f>'[2]24'!E48</f>
        <v>0</v>
      </c>
      <c r="F46" s="15">
        <f t="shared" si="6"/>
        <v>92</v>
      </c>
      <c r="G46" s="199">
        <f>'[2]24'!H48</f>
        <v>32</v>
      </c>
      <c r="H46" s="200">
        <f>'[2]24'!I48</f>
        <v>0</v>
      </c>
      <c r="I46" s="200">
        <f>'[2]24'!J48</f>
        <v>0</v>
      </c>
      <c r="J46" s="200">
        <f>'[2]24'!K48</f>
        <v>0</v>
      </c>
      <c r="K46" s="15">
        <f t="shared" si="3"/>
        <v>32</v>
      </c>
      <c r="L46" s="18">
        <f>frq!C46</f>
        <v>1</v>
      </c>
      <c r="M46" s="124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99">
        <f>'[2]24'!B49</f>
        <v>36</v>
      </c>
      <c r="C47" s="200">
        <f>'[2]24'!C49</f>
        <v>56</v>
      </c>
      <c r="D47" s="200">
        <f>'[2]24'!D49</f>
        <v>0</v>
      </c>
      <c r="E47" s="200">
        <f>'[2]24'!E49</f>
        <v>0</v>
      </c>
      <c r="F47" s="15">
        <f t="shared" si="6"/>
        <v>92</v>
      </c>
      <c r="G47" s="199">
        <f>'[2]24'!H49</f>
        <v>32</v>
      </c>
      <c r="H47" s="200">
        <f>'[2]24'!I49</f>
        <v>0</v>
      </c>
      <c r="I47" s="200">
        <f>'[2]24'!J49</f>
        <v>0</v>
      </c>
      <c r="J47" s="200">
        <f>'[2]24'!K49</f>
        <v>0</v>
      </c>
      <c r="K47" s="15">
        <f t="shared" si="3"/>
        <v>32</v>
      </c>
      <c r="L47" s="18">
        <f>frq!C47</f>
        <v>1</v>
      </c>
      <c r="M47" s="124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99">
        <f>'[2]24'!B50</f>
        <v>36</v>
      </c>
      <c r="C48" s="200">
        <f>'[2]24'!C50</f>
        <v>56</v>
      </c>
      <c r="D48" s="200">
        <f>'[2]24'!D50</f>
        <v>0</v>
      </c>
      <c r="E48" s="200">
        <f>'[2]24'!E50</f>
        <v>0</v>
      </c>
      <c r="F48" s="15">
        <f t="shared" si="6"/>
        <v>92</v>
      </c>
      <c r="G48" s="199">
        <f>'[2]24'!H50</f>
        <v>32</v>
      </c>
      <c r="H48" s="200">
        <f>'[2]24'!I50</f>
        <v>0</v>
      </c>
      <c r="I48" s="200">
        <f>'[2]24'!J50</f>
        <v>0</v>
      </c>
      <c r="J48" s="200">
        <f>'[2]24'!K50</f>
        <v>0</v>
      </c>
      <c r="K48" s="15">
        <f t="shared" si="3"/>
        <v>32</v>
      </c>
      <c r="L48" s="18">
        <f>frq!C48</f>
        <v>1</v>
      </c>
      <c r="M48" s="124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99">
        <f>'[2]24'!B51</f>
        <v>36</v>
      </c>
      <c r="C49" s="200">
        <f>'[2]24'!C51</f>
        <v>56</v>
      </c>
      <c r="D49" s="200">
        <f>'[2]24'!D51</f>
        <v>0</v>
      </c>
      <c r="E49" s="200">
        <f>'[2]24'!E51</f>
        <v>0</v>
      </c>
      <c r="F49" s="15">
        <f t="shared" si="6"/>
        <v>92</v>
      </c>
      <c r="G49" s="199">
        <f>'[2]24'!H51</f>
        <v>32</v>
      </c>
      <c r="H49" s="200">
        <f>'[2]24'!I51</f>
        <v>0</v>
      </c>
      <c r="I49" s="200">
        <f>'[2]24'!J51</f>
        <v>0</v>
      </c>
      <c r="J49" s="200">
        <f>'[2]24'!K51</f>
        <v>0</v>
      </c>
      <c r="K49" s="15">
        <f t="shared" si="3"/>
        <v>32</v>
      </c>
      <c r="L49" s="18">
        <f>frq!C49</f>
        <v>1</v>
      </c>
      <c r="M49" s="124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99">
        <f>'[2]24'!B52</f>
        <v>36</v>
      </c>
      <c r="C50" s="200">
        <f>'[2]24'!C52</f>
        <v>54</v>
      </c>
      <c r="D50" s="200">
        <f>'[2]24'!D52</f>
        <v>0</v>
      </c>
      <c r="E50" s="200">
        <f>'[2]24'!E52</f>
        <v>0</v>
      </c>
      <c r="F50" s="15">
        <f t="shared" si="6"/>
        <v>90</v>
      </c>
      <c r="G50" s="199">
        <f>'[2]24'!H52</f>
        <v>32</v>
      </c>
      <c r="H50" s="200">
        <f>'[2]24'!I52</f>
        <v>0</v>
      </c>
      <c r="I50" s="200">
        <f>'[2]24'!J52</f>
        <v>0</v>
      </c>
      <c r="J50" s="200">
        <f>'[2]24'!K52</f>
        <v>0</v>
      </c>
      <c r="K50" s="15">
        <f t="shared" si="3"/>
        <v>32</v>
      </c>
      <c r="L50" s="18">
        <f>frq!C50</f>
        <v>1</v>
      </c>
      <c r="M50" s="124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99">
        <f>'[2]24'!B53</f>
        <v>36</v>
      </c>
      <c r="C51" s="200">
        <f>'[2]24'!C53</f>
        <v>54</v>
      </c>
      <c r="D51" s="200">
        <f>'[2]24'!D53</f>
        <v>0</v>
      </c>
      <c r="E51" s="200">
        <f>'[2]24'!E53</f>
        <v>0</v>
      </c>
      <c r="F51" s="15">
        <f t="shared" si="6"/>
        <v>90</v>
      </c>
      <c r="G51" s="199">
        <f>'[2]24'!H53</f>
        <v>32</v>
      </c>
      <c r="H51" s="200">
        <f>'[2]24'!I53</f>
        <v>0</v>
      </c>
      <c r="I51" s="200">
        <f>'[2]24'!J53</f>
        <v>0</v>
      </c>
      <c r="J51" s="200">
        <f>'[2]24'!K53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9">
        <f>'[2]24'!B54</f>
        <v>36</v>
      </c>
      <c r="C52" s="200">
        <f>'[2]24'!C54</f>
        <v>54</v>
      </c>
      <c r="D52" s="200">
        <f>'[2]24'!D54</f>
        <v>0</v>
      </c>
      <c r="E52" s="200">
        <f>'[2]24'!E54</f>
        <v>0</v>
      </c>
      <c r="F52" s="15">
        <f t="shared" si="6"/>
        <v>90</v>
      </c>
      <c r="G52" s="199">
        <f>'[2]24'!H54</f>
        <v>32</v>
      </c>
      <c r="H52" s="200">
        <f>'[2]24'!I54</f>
        <v>0</v>
      </c>
      <c r="I52" s="200">
        <f>'[2]24'!J54</f>
        <v>0</v>
      </c>
      <c r="J52" s="200">
        <f>'[2]24'!K54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9">
        <f>'[2]24'!B55</f>
        <v>36</v>
      </c>
      <c r="C53" s="200">
        <f>'[2]24'!C55</f>
        <v>54</v>
      </c>
      <c r="D53" s="200">
        <f>'[2]24'!D55</f>
        <v>0</v>
      </c>
      <c r="E53" s="200">
        <f>'[2]24'!E55</f>
        <v>0</v>
      </c>
      <c r="F53" s="15">
        <f t="shared" si="6"/>
        <v>90</v>
      </c>
      <c r="G53" s="199">
        <f>'[2]24'!H55</f>
        <v>32</v>
      </c>
      <c r="H53" s="200">
        <f>'[2]24'!I55</f>
        <v>0</v>
      </c>
      <c r="I53" s="200">
        <f>'[2]24'!J55</f>
        <v>0</v>
      </c>
      <c r="J53" s="200">
        <f>'[2]24'!K55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9">
        <f>'[2]24'!B56</f>
        <v>36</v>
      </c>
      <c r="C54" s="200">
        <f>'[2]24'!C56</f>
        <v>54</v>
      </c>
      <c r="D54" s="200">
        <f>'[2]24'!D56</f>
        <v>0</v>
      </c>
      <c r="E54" s="200">
        <f>'[2]24'!E56</f>
        <v>0</v>
      </c>
      <c r="F54" s="15">
        <f t="shared" si="6"/>
        <v>90</v>
      </c>
      <c r="G54" s="199">
        <f>'[2]24'!H56</f>
        <v>32</v>
      </c>
      <c r="H54" s="200">
        <f>'[2]24'!I56</f>
        <v>0</v>
      </c>
      <c r="I54" s="200">
        <f>'[2]24'!J56</f>
        <v>0</v>
      </c>
      <c r="J54" s="200">
        <f>'[2]24'!K56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'[2]24'!B57</f>
        <v>36</v>
      </c>
      <c r="C55" s="200">
        <f>'[2]24'!C57</f>
        <v>54</v>
      </c>
      <c r="D55" s="200">
        <f>'[2]24'!D57</f>
        <v>0</v>
      </c>
      <c r="E55" s="200">
        <f>'[2]24'!E57</f>
        <v>0</v>
      </c>
      <c r="F55" s="15">
        <f t="shared" si="6"/>
        <v>90</v>
      </c>
      <c r="G55" s="199">
        <f>'[2]24'!H57</f>
        <v>31</v>
      </c>
      <c r="H55" s="200">
        <f>'[2]24'!I57</f>
        <v>0</v>
      </c>
      <c r="I55" s="200">
        <f>'[2]24'!J57</f>
        <v>0</v>
      </c>
      <c r="J55" s="200">
        <f>'[2]24'!K57</f>
        <v>0</v>
      </c>
      <c r="K55" s="15">
        <f t="shared" si="3"/>
        <v>31</v>
      </c>
      <c r="L55" s="18">
        <f>frq!C55</f>
        <v>1</v>
      </c>
      <c r="M55" s="124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99">
        <f>'[2]24'!B58</f>
        <v>36</v>
      </c>
      <c r="C56" s="200">
        <f>'[2]24'!C58</f>
        <v>54</v>
      </c>
      <c r="D56" s="200">
        <f>'[2]24'!D58</f>
        <v>0</v>
      </c>
      <c r="E56" s="200">
        <f>'[2]24'!E58</f>
        <v>0</v>
      </c>
      <c r="F56" s="15">
        <f t="shared" si="6"/>
        <v>90</v>
      </c>
      <c r="G56" s="199">
        <f>'[2]24'!H58</f>
        <v>31</v>
      </c>
      <c r="H56" s="200">
        <f>'[2]24'!I58</f>
        <v>0</v>
      </c>
      <c r="I56" s="200">
        <f>'[2]24'!J58</f>
        <v>0</v>
      </c>
      <c r="J56" s="200">
        <f>'[2]24'!K58</f>
        <v>0</v>
      </c>
      <c r="K56" s="15">
        <f t="shared" si="3"/>
        <v>31</v>
      </c>
      <c r="L56" s="18">
        <f>frq!C56</f>
        <v>1</v>
      </c>
      <c r="M56" s="124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99">
        <f>'[2]24'!B59</f>
        <v>36</v>
      </c>
      <c r="C57" s="200">
        <f>'[2]24'!C59</f>
        <v>54</v>
      </c>
      <c r="D57" s="200">
        <f>'[2]24'!D59</f>
        <v>0</v>
      </c>
      <c r="E57" s="200">
        <f>'[2]24'!E59</f>
        <v>0</v>
      </c>
      <c r="F57" s="15">
        <f t="shared" si="6"/>
        <v>90</v>
      </c>
      <c r="G57" s="199">
        <f>'[2]24'!H59</f>
        <v>31</v>
      </c>
      <c r="H57" s="200">
        <f>'[2]24'!I59</f>
        <v>0</v>
      </c>
      <c r="I57" s="200">
        <f>'[2]24'!J59</f>
        <v>0</v>
      </c>
      <c r="J57" s="200">
        <f>'[2]24'!K59</f>
        <v>0</v>
      </c>
      <c r="K57" s="15">
        <f t="shared" si="3"/>
        <v>31</v>
      </c>
      <c r="L57" s="18">
        <f>frq!C57</f>
        <v>1</v>
      </c>
      <c r="M57" s="124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99">
        <f>'[2]24'!B60</f>
        <v>36</v>
      </c>
      <c r="C58" s="200">
        <f>'[2]24'!C60</f>
        <v>54</v>
      </c>
      <c r="D58" s="200">
        <f>'[2]24'!D60</f>
        <v>0</v>
      </c>
      <c r="E58" s="200">
        <f>'[2]24'!E60</f>
        <v>0</v>
      </c>
      <c r="F58" s="15">
        <f t="shared" si="6"/>
        <v>90</v>
      </c>
      <c r="G58" s="199">
        <f>'[2]24'!H60</f>
        <v>31</v>
      </c>
      <c r="H58" s="200">
        <f>'[2]24'!I60</f>
        <v>0</v>
      </c>
      <c r="I58" s="200">
        <f>'[2]24'!J60</f>
        <v>0</v>
      </c>
      <c r="J58" s="200">
        <f>'[2]24'!K60</f>
        <v>0</v>
      </c>
      <c r="K58" s="15">
        <f t="shared" si="3"/>
        <v>31</v>
      </c>
      <c r="L58" s="18">
        <f>frq!C58</f>
        <v>1</v>
      </c>
      <c r="M58" s="124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99">
        <f>'[2]24'!B61</f>
        <v>36</v>
      </c>
      <c r="C59" s="200">
        <f>'[2]24'!C61</f>
        <v>54</v>
      </c>
      <c r="D59" s="200">
        <f>'[2]24'!D61</f>
        <v>0</v>
      </c>
      <c r="E59" s="200">
        <f>'[2]24'!E61</f>
        <v>0</v>
      </c>
      <c r="F59" s="15">
        <f t="shared" si="6"/>
        <v>90</v>
      </c>
      <c r="G59" s="199">
        <f>'[2]24'!H61</f>
        <v>31</v>
      </c>
      <c r="H59" s="200">
        <f>'[2]24'!I61</f>
        <v>0</v>
      </c>
      <c r="I59" s="200">
        <f>'[2]24'!J61</f>
        <v>0</v>
      </c>
      <c r="J59" s="200">
        <f>'[2]24'!K61</f>
        <v>0</v>
      </c>
      <c r="K59" s="15">
        <f t="shared" si="3"/>
        <v>31</v>
      </c>
      <c r="L59" s="18">
        <f>frq!C59</f>
        <v>1</v>
      </c>
      <c r="M59" s="124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99">
        <f>'[2]24'!B62</f>
        <v>36</v>
      </c>
      <c r="C60" s="200">
        <f>'[2]24'!C62</f>
        <v>54</v>
      </c>
      <c r="D60" s="200">
        <f>'[2]24'!D62</f>
        <v>0</v>
      </c>
      <c r="E60" s="200">
        <f>'[2]24'!E62</f>
        <v>0</v>
      </c>
      <c r="F60" s="15">
        <f t="shared" si="6"/>
        <v>90</v>
      </c>
      <c r="G60" s="199">
        <f>'[2]24'!H62</f>
        <v>31</v>
      </c>
      <c r="H60" s="200">
        <f>'[2]24'!I62</f>
        <v>0</v>
      </c>
      <c r="I60" s="200">
        <f>'[2]24'!J62</f>
        <v>0</v>
      </c>
      <c r="J60" s="200">
        <f>'[2]24'!K62</f>
        <v>0</v>
      </c>
      <c r="K60" s="15">
        <f t="shared" si="3"/>
        <v>31</v>
      </c>
      <c r="L60" s="18">
        <f>frq!C60</f>
        <v>1</v>
      </c>
      <c r="M60" s="124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9">
        <f>'[2]24'!B63</f>
        <v>36</v>
      </c>
      <c r="C61" s="200">
        <f>'[2]24'!C63</f>
        <v>54</v>
      </c>
      <c r="D61" s="200">
        <f>'[2]24'!D63</f>
        <v>0</v>
      </c>
      <c r="E61" s="200">
        <f>'[2]24'!E63</f>
        <v>0</v>
      </c>
      <c r="F61" s="15">
        <f t="shared" si="6"/>
        <v>90</v>
      </c>
      <c r="G61" s="199">
        <f>'[2]24'!H63</f>
        <v>31</v>
      </c>
      <c r="H61" s="200">
        <f>'[2]24'!I63</f>
        <v>0</v>
      </c>
      <c r="I61" s="200">
        <f>'[2]24'!J63</f>
        <v>0</v>
      </c>
      <c r="J61" s="200">
        <f>'[2]24'!K63</f>
        <v>0</v>
      </c>
      <c r="K61" s="15">
        <f t="shared" si="3"/>
        <v>31</v>
      </c>
      <c r="L61" s="18">
        <f>frq!C61</f>
        <v>1</v>
      </c>
      <c r="M61" s="124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'[2]24'!B64</f>
        <v>36</v>
      </c>
      <c r="C62" s="200">
        <f>'[2]24'!C64</f>
        <v>54</v>
      </c>
      <c r="D62" s="200">
        <f>'[2]24'!D64</f>
        <v>0</v>
      </c>
      <c r="E62" s="200">
        <f>'[2]24'!E64</f>
        <v>0</v>
      </c>
      <c r="F62" s="15">
        <f t="shared" si="6"/>
        <v>90</v>
      </c>
      <c r="G62" s="199">
        <f>'[2]24'!H64</f>
        <v>31</v>
      </c>
      <c r="H62" s="200">
        <f>'[2]24'!I64</f>
        <v>0</v>
      </c>
      <c r="I62" s="200">
        <f>'[2]24'!J64</f>
        <v>0</v>
      </c>
      <c r="J62" s="200">
        <f>'[2]24'!K64</f>
        <v>0</v>
      </c>
      <c r="K62" s="15">
        <f t="shared" si="3"/>
        <v>31</v>
      </c>
      <c r="L62" s="18">
        <f>frq!C62</f>
        <v>1</v>
      </c>
      <c r="M62" s="124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'[2]24'!B65</f>
        <v>36</v>
      </c>
      <c r="C63" s="200">
        <f>'[2]24'!C65</f>
        <v>54</v>
      </c>
      <c r="D63" s="200">
        <f>'[2]24'!D65</f>
        <v>0</v>
      </c>
      <c r="E63" s="200">
        <f>'[2]24'!E65</f>
        <v>0</v>
      </c>
      <c r="F63" s="15">
        <f t="shared" si="6"/>
        <v>90</v>
      </c>
      <c r="G63" s="199">
        <f>'[2]24'!H65</f>
        <v>31</v>
      </c>
      <c r="H63" s="200">
        <f>'[2]24'!I65</f>
        <v>0</v>
      </c>
      <c r="I63" s="200">
        <f>'[2]24'!J65</f>
        <v>0</v>
      </c>
      <c r="J63" s="200">
        <f>'[2]24'!K65</f>
        <v>0</v>
      </c>
      <c r="K63" s="15">
        <f t="shared" si="3"/>
        <v>31</v>
      </c>
      <c r="L63" s="18">
        <f>frq!C63</f>
        <v>1</v>
      </c>
      <c r="M63" s="124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'[2]24'!B66</f>
        <v>36</v>
      </c>
      <c r="C64" s="200">
        <f>'[2]24'!C66</f>
        <v>54</v>
      </c>
      <c r="D64" s="200">
        <f>'[2]24'!D66</f>
        <v>0</v>
      </c>
      <c r="E64" s="200">
        <f>'[2]24'!E66</f>
        <v>0</v>
      </c>
      <c r="F64" s="15">
        <f t="shared" si="6"/>
        <v>90</v>
      </c>
      <c r="G64" s="199">
        <f>'[2]24'!H66</f>
        <v>31</v>
      </c>
      <c r="H64" s="200">
        <f>'[2]24'!I66</f>
        <v>0</v>
      </c>
      <c r="I64" s="200">
        <f>'[2]24'!J66</f>
        <v>0</v>
      </c>
      <c r="J64" s="200">
        <f>'[2]24'!K66</f>
        <v>0</v>
      </c>
      <c r="K64" s="15">
        <f t="shared" si="3"/>
        <v>31</v>
      </c>
      <c r="L64" s="18">
        <f>frq!C64</f>
        <v>1</v>
      </c>
      <c r="M64" s="124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'[2]24'!B67</f>
        <v>36</v>
      </c>
      <c r="C65" s="200">
        <f>'[2]24'!C67</f>
        <v>54</v>
      </c>
      <c r="D65" s="200">
        <f>'[2]24'!D67</f>
        <v>0</v>
      </c>
      <c r="E65" s="200">
        <f>'[2]24'!E67</f>
        <v>0</v>
      </c>
      <c r="F65" s="15">
        <f t="shared" si="6"/>
        <v>90</v>
      </c>
      <c r="G65" s="199">
        <f>'[2]24'!H67</f>
        <v>31</v>
      </c>
      <c r="H65" s="200">
        <f>'[2]24'!I67</f>
        <v>0</v>
      </c>
      <c r="I65" s="200">
        <f>'[2]24'!J67</f>
        <v>0</v>
      </c>
      <c r="J65" s="200">
        <f>'[2]24'!K67</f>
        <v>0</v>
      </c>
      <c r="K65" s="15">
        <f t="shared" si="3"/>
        <v>31</v>
      </c>
      <c r="L65" s="18">
        <f>frq!C65</f>
        <v>1</v>
      </c>
      <c r="M65" s="124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'[2]24'!B68</f>
        <v>36</v>
      </c>
      <c r="C66" s="200">
        <f>'[2]24'!C68</f>
        <v>54</v>
      </c>
      <c r="D66" s="200">
        <f>'[2]24'!D68</f>
        <v>0</v>
      </c>
      <c r="E66" s="200">
        <f>'[2]24'!E68</f>
        <v>0</v>
      </c>
      <c r="F66" s="15">
        <f t="shared" si="6"/>
        <v>90</v>
      </c>
      <c r="G66" s="199">
        <f>'[2]24'!H68</f>
        <v>31</v>
      </c>
      <c r="H66" s="200">
        <f>'[2]24'!I68</f>
        <v>0</v>
      </c>
      <c r="I66" s="200">
        <f>'[2]24'!J68</f>
        <v>0</v>
      </c>
      <c r="J66" s="200">
        <f>'[2]24'!K68</f>
        <v>0</v>
      </c>
      <c r="K66" s="15">
        <f t="shared" si="3"/>
        <v>31</v>
      </c>
      <c r="L66" s="18">
        <f>frq!C66</f>
        <v>1</v>
      </c>
      <c r="M66" s="124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'[2]24'!B69</f>
        <v>36</v>
      </c>
      <c r="C67" s="200">
        <f>'[2]24'!C69</f>
        <v>54</v>
      </c>
      <c r="D67" s="200">
        <f>'[2]24'!D69</f>
        <v>0</v>
      </c>
      <c r="E67" s="200">
        <f>'[2]24'!E69</f>
        <v>0</v>
      </c>
      <c r="F67" s="15">
        <f t="shared" si="6"/>
        <v>90</v>
      </c>
      <c r="G67" s="199">
        <f>'[2]24'!H69</f>
        <v>31</v>
      </c>
      <c r="H67" s="200">
        <f>'[2]24'!I69</f>
        <v>0</v>
      </c>
      <c r="I67" s="200">
        <f>'[2]24'!J69</f>
        <v>0</v>
      </c>
      <c r="J67" s="200">
        <f>'[2]24'!K69</f>
        <v>0</v>
      </c>
      <c r="K67" s="15">
        <f t="shared" si="3"/>
        <v>31</v>
      </c>
      <c r="L67" s="18">
        <f>frq!C67</f>
        <v>1</v>
      </c>
      <c r="M67" s="124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'[2]24'!B70</f>
        <v>36</v>
      </c>
      <c r="C68" s="200">
        <f>'[2]24'!C70</f>
        <v>54</v>
      </c>
      <c r="D68" s="200">
        <f>'[2]24'!D70</f>
        <v>0</v>
      </c>
      <c r="E68" s="200">
        <f>'[2]24'!E70</f>
        <v>0</v>
      </c>
      <c r="F68" s="15">
        <f t="shared" si="6"/>
        <v>90</v>
      </c>
      <c r="G68" s="199">
        <f>'[2]24'!H70</f>
        <v>31</v>
      </c>
      <c r="H68" s="200">
        <f>'[2]24'!I70</f>
        <v>0</v>
      </c>
      <c r="I68" s="200">
        <f>'[2]24'!J70</f>
        <v>0</v>
      </c>
      <c r="J68" s="200">
        <f>'[2]24'!K70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'[2]24'!B71</f>
        <v>36</v>
      </c>
      <c r="C69" s="200">
        <f>'[2]24'!C71</f>
        <v>54</v>
      </c>
      <c r="D69" s="200">
        <f>'[2]24'!D71</f>
        <v>0</v>
      </c>
      <c r="E69" s="200">
        <f>'[2]24'!E71</f>
        <v>0</v>
      </c>
      <c r="F69" s="15">
        <f t="shared" ref="F69:F98" si="16">SUM(B69:E69)</f>
        <v>90</v>
      </c>
      <c r="G69" s="199">
        <f>'[2]24'!H71</f>
        <v>31</v>
      </c>
      <c r="H69" s="200">
        <f>'[2]24'!I71</f>
        <v>0</v>
      </c>
      <c r="I69" s="200">
        <f>'[2]24'!J71</f>
        <v>0</v>
      </c>
      <c r="J69" s="200">
        <f>'[2]24'!K71</f>
        <v>0</v>
      </c>
      <c r="K69" s="15">
        <f t="shared" si="13"/>
        <v>31</v>
      </c>
      <c r="L69" s="18">
        <f>frq!C69</f>
        <v>1</v>
      </c>
      <c r="M69" s="124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'[2]24'!B72</f>
        <v>36</v>
      </c>
      <c r="C70" s="200">
        <f>'[2]24'!C72</f>
        <v>54</v>
      </c>
      <c r="D70" s="200">
        <f>'[2]24'!D72</f>
        <v>0</v>
      </c>
      <c r="E70" s="200">
        <f>'[2]24'!E72</f>
        <v>0</v>
      </c>
      <c r="F70" s="15">
        <f t="shared" si="16"/>
        <v>90</v>
      </c>
      <c r="G70" s="199">
        <f>'[2]24'!H72</f>
        <v>31</v>
      </c>
      <c r="H70" s="200">
        <f>'[2]24'!I72</f>
        <v>0</v>
      </c>
      <c r="I70" s="200">
        <f>'[2]24'!J72</f>
        <v>0</v>
      </c>
      <c r="J70" s="200">
        <f>'[2]24'!K72</f>
        <v>0</v>
      </c>
      <c r="K70" s="15">
        <f t="shared" si="13"/>
        <v>31</v>
      </c>
      <c r="L70" s="18">
        <f>frq!C70</f>
        <v>1</v>
      </c>
      <c r="M70" s="124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'[2]24'!B73</f>
        <v>36</v>
      </c>
      <c r="C71" s="200">
        <f>'[2]24'!C73</f>
        <v>54</v>
      </c>
      <c r="D71" s="200">
        <f>'[2]24'!D73</f>
        <v>0</v>
      </c>
      <c r="E71" s="200">
        <f>'[2]24'!E73</f>
        <v>0</v>
      </c>
      <c r="F71" s="15">
        <f t="shared" si="16"/>
        <v>90</v>
      </c>
      <c r="G71" s="199">
        <f>'[2]24'!H73</f>
        <v>31</v>
      </c>
      <c r="H71" s="200">
        <f>'[2]24'!I73</f>
        <v>0</v>
      </c>
      <c r="I71" s="200">
        <f>'[2]24'!J73</f>
        <v>0</v>
      </c>
      <c r="J71" s="200">
        <f>'[2]24'!K73</f>
        <v>0</v>
      </c>
      <c r="K71" s="15">
        <f t="shared" si="13"/>
        <v>31</v>
      </c>
      <c r="L71" s="18">
        <f>frq!C71</f>
        <v>1</v>
      </c>
      <c r="M71" s="124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'[2]24'!B74</f>
        <v>36</v>
      </c>
      <c r="C72" s="200">
        <f>'[2]24'!C74</f>
        <v>54</v>
      </c>
      <c r="D72" s="200">
        <f>'[2]24'!D74</f>
        <v>0</v>
      </c>
      <c r="E72" s="200">
        <f>'[2]24'!E74</f>
        <v>0</v>
      </c>
      <c r="F72" s="15">
        <f t="shared" si="16"/>
        <v>90</v>
      </c>
      <c r="G72" s="199">
        <f>'[2]24'!H74</f>
        <v>31</v>
      </c>
      <c r="H72" s="200">
        <f>'[2]24'!I74</f>
        <v>0</v>
      </c>
      <c r="I72" s="200">
        <f>'[2]24'!J74</f>
        <v>0</v>
      </c>
      <c r="J72" s="200">
        <f>'[2]24'!K74</f>
        <v>0</v>
      </c>
      <c r="K72" s="15">
        <f t="shared" si="13"/>
        <v>31</v>
      </c>
      <c r="L72" s="18">
        <f>frq!C72</f>
        <v>1</v>
      </c>
      <c r="M72" s="124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'[2]24'!B75</f>
        <v>36</v>
      </c>
      <c r="C73" s="200">
        <f>'[2]24'!C75</f>
        <v>54</v>
      </c>
      <c r="D73" s="200">
        <f>'[2]24'!D75</f>
        <v>0</v>
      </c>
      <c r="E73" s="200">
        <f>'[2]24'!E75</f>
        <v>0</v>
      </c>
      <c r="F73" s="15">
        <f t="shared" si="16"/>
        <v>90</v>
      </c>
      <c r="G73" s="199">
        <f>'[2]24'!H75</f>
        <v>31</v>
      </c>
      <c r="H73" s="200">
        <f>'[2]24'!I75</f>
        <v>0</v>
      </c>
      <c r="I73" s="200">
        <f>'[2]24'!J75</f>
        <v>0</v>
      </c>
      <c r="J73" s="200">
        <f>'[2]24'!K75</f>
        <v>0</v>
      </c>
      <c r="K73" s="15">
        <f t="shared" si="13"/>
        <v>31</v>
      </c>
      <c r="L73" s="18">
        <f>frq!C73</f>
        <v>1</v>
      </c>
      <c r="M73" s="124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'[2]24'!B76</f>
        <v>36</v>
      </c>
      <c r="C74" s="200">
        <f>'[2]24'!C76</f>
        <v>54</v>
      </c>
      <c r="D74" s="200">
        <f>'[2]24'!D76</f>
        <v>0</v>
      </c>
      <c r="E74" s="200">
        <f>'[2]24'!E76</f>
        <v>0</v>
      </c>
      <c r="F74" s="15">
        <f t="shared" si="16"/>
        <v>90</v>
      </c>
      <c r="G74" s="199">
        <f>'[2]24'!H76</f>
        <v>31</v>
      </c>
      <c r="H74" s="200">
        <f>'[2]24'!I76</f>
        <v>0</v>
      </c>
      <c r="I74" s="200">
        <f>'[2]24'!J76</f>
        <v>0</v>
      </c>
      <c r="J74" s="200">
        <f>'[2]24'!K76</f>
        <v>0</v>
      </c>
      <c r="K74" s="15">
        <f t="shared" si="13"/>
        <v>31</v>
      </c>
      <c r="L74" s="18">
        <f>frq!C74</f>
        <v>1</v>
      </c>
      <c r="M74" s="124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'[2]24'!B77</f>
        <v>36</v>
      </c>
      <c r="C75" s="200">
        <f>'[2]24'!C77</f>
        <v>54</v>
      </c>
      <c r="D75" s="200">
        <f>'[2]24'!D77</f>
        <v>0</v>
      </c>
      <c r="E75" s="200">
        <f>'[2]24'!E77</f>
        <v>0</v>
      </c>
      <c r="F75" s="15">
        <f t="shared" si="16"/>
        <v>90</v>
      </c>
      <c r="G75" s="199">
        <f>'[2]24'!H77</f>
        <v>31</v>
      </c>
      <c r="H75" s="200">
        <f>'[2]24'!I77</f>
        <v>0</v>
      </c>
      <c r="I75" s="200">
        <f>'[2]24'!J77</f>
        <v>0</v>
      </c>
      <c r="J75" s="200">
        <f>'[2]24'!K77</f>
        <v>0</v>
      </c>
      <c r="K75" s="15">
        <f t="shared" si="13"/>
        <v>31</v>
      </c>
      <c r="L75" s="18">
        <f>frq!C75</f>
        <v>1</v>
      </c>
      <c r="M75" s="124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'[2]24'!B78</f>
        <v>36</v>
      </c>
      <c r="C76" s="200">
        <f>'[2]24'!C78</f>
        <v>54</v>
      </c>
      <c r="D76" s="200">
        <f>'[2]24'!D78</f>
        <v>0</v>
      </c>
      <c r="E76" s="200">
        <f>'[2]24'!E78</f>
        <v>0</v>
      </c>
      <c r="F76" s="15">
        <f t="shared" si="16"/>
        <v>90</v>
      </c>
      <c r="G76" s="199">
        <f>'[2]24'!H78</f>
        <v>31</v>
      </c>
      <c r="H76" s="200">
        <f>'[2]24'!I78</f>
        <v>0</v>
      </c>
      <c r="I76" s="200">
        <f>'[2]24'!J78</f>
        <v>0</v>
      </c>
      <c r="J76" s="200">
        <f>'[2]24'!K78</f>
        <v>0</v>
      </c>
      <c r="K76" s="15">
        <f t="shared" si="13"/>
        <v>31</v>
      </c>
      <c r="L76" s="18">
        <f>frq!C76</f>
        <v>1</v>
      </c>
      <c r="M76" s="124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'[2]24'!B79</f>
        <v>36</v>
      </c>
      <c r="C77" s="200">
        <f>'[2]24'!C79</f>
        <v>54</v>
      </c>
      <c r="D77" s="200">
        <f>'[2]24'!D79</f>
        <v>0</v>
      </c>
      <c r="E77" s="200">
        <f>'[2]24'!E79</f>
        <v>0</v>
      </c>
      <c r="F77" s="15">
        <f t="shared" si="16"/>
        <v>90</v>
      </c>
      <c r="G77" s="199">
        <f>'[2]24'!H79</f>
        <v>31</v>
      </c>
      <c r="H77" s="200">
        <f>'[2]24'!I79</f>
        <v>0</v>
      </c>
      <c r="I77" s="200">
        <f>'[2]24'!J79</f>
        <v>0</v>
      </c>
      <c r="J77" s="200">
        <f>'[2]24'!K79</f>
        <v>0</v>
      </c>
      <c r="K77" s="15">
        <f t="shared" si="13"/>
        <v>31</v>
      </c>
      <c r="L77" s="18">
        <f>frq!C77</f>
        <v>1</v>
      </c>
      <c r="M77" s="124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'[2]24'!B80</f>
        <v>36</v>
      </c>
      <c r="C78" s="200">
        <f>'[2]24'!C80</f>
        <v>54</v>
      </c>
      <c r="D78" s="200">
        <f>'[2]24'!D80</f>
        <v>0</v>
      </c>
      <c r="E78" s="200">
        <f>'[2]24'!E80</f>
        <v>0</v>
      </c>
      <c r="F78" s="15">
        <f t="shared" si="16"/>
        <v>90</v>
      </c>
      <c r="G78" s="199">
        <f>'[2]24'!H80</f>
        <v>31</v>
      </c>
      <c r="H78" s="200">
        <f>'[2]24'!I80</f>
        <v>0</v>
      </c>
      <c r="I78" s="200">
        <f>'[2]24'!J80</f>
        <v>0</v>
      </c>
      <c r="J78" s="200">
        <f>'[2]24'!K80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'[2]24'!B81</f>
        <v>36</v>
      </c>
      <c r="C79" s="200">
        <f>'[2]24'!C81</f>
        <v>54</v>
      </c>
      <c r="D79" s="200">
        <f>'[2]24'!D81</f>
        <v>0</v>
      </c>
      <c r="E79" s="200">
        <f>'[2]24'!E81</f>
        <v>0</v>
      </c>
      <c r="F79" s="15">
        <f t="shared" si="16"/>
        <v>90</v>
      </c>
      <c r="G79" s="199">
        <f>'[2]24'!H81</f>
        <v>32</v>
      </c>
      <c r="H79" s="200">
        <f>'[2]24'!I81</f>
        <v>0</v>
      </c>
      <c r="I79" s="200">
        <f>'[2]24'!J81</f>
        <v>0</v>
      </c>
      <c r="J79" s="200">
        <f>'[2]24'!K81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9">
        <f>'[2]24'!B82</f>
        <v>36</v>
      </c>
      <c r="C80" s="200">
        <f>'[2]24'!C82</f>
        <v>54</v>
      </c>
      <c r="D80" s="200">
        <f>'[2]24'!D82</f>
        <v>0</v>
      </c>
      <c r="E80" s="200">
        <f>'[2]24'!E82</f>
        <v>0</v>
      </c>
      <c r="F80" s="15">
        <f t="shared" si="16"/>
        <v>90</v>
      </c>
      <c r="G80" s="199">
        <f>'[2]24'!H82</f>
        <v>32</v>
      </c>
      <c r="H80" s="200">
        <f>'[2]24'!I82</f>
        <v>0</v>
      </c>
      <c r="I80" s="200">
        <f>'[2]24'!J82</f>
        <v>0</v>
      </c>
      <c r="J80" s="200">
        <f>'[2]24'!K82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9">
        <f>'[2]24'!B83</f>
        <v>36</v>
      </c>
      <c r="C81" s="200">
        <f>'[2]24'!C83</f>
        <v>54</v>
      </c>
      <c r="D81" s="200">
        <f>'[2]24'!D83</f>
        <v>0</v>
      </c>
      <c r="E81" s="200">
        <f>'[2]24'!E83</f>
        <v>0</v>
      </c>
      <c r="F81" s="15">
        <f t="shared" si="16"/>
        <v>90</v>
      </c>
      <c r="G81" s="199">
        <f>'[2]24'!H83</f>
        <v>32</v>
      </c>
      <c r="H81" s="200">
        <f>'[2]24'!I83</f>
        <v>0</v>
      </c>
      <c r="I81" s="200">
        <f>'[2]24'!J83</f>
        <v>0</v>
      </c>
      <c r="J81" s="200">
        <f>'[2]24'!K83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99">
        <f>'[2]24'!B84</f>
        <v>36</v>
      </c>
      <c r="C82" s="200">
        <f>'[2]24'!C84</f>
        <v>54</v>
      </c>
      <c r="D82" s="200">
        <f>'[2]24'!D84</f>
        <v>0</v>
      </c>
      <c r="E82" s="200">
        <f>'[2]24'!E84</f>
        <v>0</v>
      </c>
      <c r="F82" s="15">
        <f t="shared" si="16"/>
        <v>90</v>
      </c>
      <c r="G82" s="199">
        <f>'[2]24'!H84</f>
        <v>32</v>
      </c>
      <c r="H82" s="200">
        <f>'[2]24'!I84</f>
        <v>0</v>
      </c>
      <c r="I82" s="200">
        <f>'[2]24'!J84</f>
        <v>0</v>
      </c>
      <c r="J82" s="200">
        <f>'[2]24'!K84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99">
        <f>'[2]24'!B85</f>
        <v>36</v>
      </c>
      <c r="C83" s="200">
        <f>'[2]24'!C85</f>
        <v>54</v>
      </c>
      <c r="D83" s="200">
        <f>'[2]24'!D85</f>
        <v>0</v>
      </c>
      <c r="E83" s="200">
        <f>'[2]24'!E85</f>
        <v>0</v>
      </c>
      <c r="F83" s="15">
        <f t="shared" si="16"/>
        <v>90</v>
      </c>
      <c r="G83" s="199">
        <f>'[2]24'!H85</f>
        <v>32</v>
      </c>
      <c r="H83" s="200">
        <f>'[2]24'!I85</f>
        <v>0</v>
      </c>
      <c r="I83" s="200">
        <f>'[2]24'!J85</f>
        <v>0</v>
      </c>
      <c r="J83" s="200">
        <f>'[2]24'!K85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99">
        <f>'[2]24'!B86</f>
        <v>36</v>
      </c>
      <c r="C84" s="200">
        <f>'[2]24'!C86</f>
        <v>54</v>
      </c>
      <c r="D84" s="200">
        <f>'[2]24'!D86</f>
        <v>0</v>
      </c>
      <c r="E84" s="200">
        <f>'[2]24'!E86</f>
        <v>0</v>
      </c>
      <c r="F84" s="15">
        <f t="shared" si="16"/>
        <v>90</v>
      </c>
      <c r="G84" s="199">
        <f>'[2]24'!H86</f>
        <v>32</v>
      </c>
      <c r="H84" s="200">
        <f>'[2]24'!I86</f>
        <v>0</v>
      </c>
      <c r="I84" s="200">
        <f>'[2]24'!J86</f>
        <v>0</v>
      </c>
      <c r="J84" s="200">
        <f>'[2]24'!K86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99">
        <f>'[2]24'!B87</f>
        <v>36</v>
      </c>
      <c r="C85" s="200">
        <f>'[2]24'!C87</f>
        <v>54</v>
      </c>
      <c r="D85" s="200">
        <f>'[2]24'!D87</f>
        <v>0</v>
      </c>
      <c r="E85" s="200">
        <f>'[2]24'!E87</f>
        <v>0</v>
      </c>
      <c r="F85" s="15">
        <f t="shared" si="16"/>
        <v>90</v>
      </c>
      <c r="G85" s="199">
        <f>'[2]24'!H87</f>
        <v>32</v>
      </c>
      <c r="H85" s="200">
        <f>'[2]24'!I87</f>
        <v>0</v>
      </c>
      <c r="I85" s="200">
        <f>'[2]24'!J87</f>
        <v>0</v>
      </c>
      <c r="J85" s="200">
        <f>'[2]24'!K87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99">
        <f>'[2]24'!B88</f>
        <v>36</v>
      </c>
      <c r="C86" s="200">
        <f>'[2]24'!C88</f>
        <v>54</v>
      </c>
      <c r="D86" s="200">
        <f>'[2]24'!D88</f>
        <v>0</v>
      </c>
      <c r="E86" s="200">
        <f>'[2]24'!E88</f>
        <v>0</v>
      </c>
      <c r="F86" s="15">
        <f t="shared" si="16"/>
        <v>90</v>
      </c>
      <c r="G86" s="199">
        <f>'[2]24'!H88</f>
        <v>32</v>
      </c>
      <c r="H86" s="200">
        <f>'[2]24'!I88</f>
        <v>0</v>
      </c>
      <c r="I86" s="200">
        <f>'[2]24'!J88</f>
        <v>0</v>
      </c>
      <c r="J86" s="200">
        <f>'[2]24'!K88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99">
        <f>'[2]24'!B89</f>
        <v>36</v>
      </c>
      <c r="C87" s="200">
        <f>'[2]24'!C89</f>
        <v>54</v>
      </c>
      <c r="D87" s="200">
        <f>'[2]24'!D89</f>
        <v>0</v>
      </c>
      <c r="E87" s="200">
        <f>'[2]24'!E89</f>
        <v>0</v>
      </c>
      <c r="F87" s="15">
        <f t="shared" si="16"/>
        <v>90</v>
      </c>
      <c r="G87" s="199">
        <f>'[2]24'!H89</f>
        <v>33</v>
      </c>
      <c r="H87" s="200">
        <f>'[2]24'!I89</f>
        <v>0</v>
      </c>
      <c r="I87" s="200">
        <f>'[2]24'!J89</f>
        <v>0</v>
      </c>
      <c r="J87" s="200">
        <f>'[2]24'!K89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9">
        <f>'[2]24'!B90</f>
        <v>36</v>
      </c>
      <c r="C88" s="200">
        <f>'[2]24'!C90</f>
        <v>54</v>
      </c>
      <c r="D88" s="200">
        <f>'[2]24'!D90</f>
        <v>0</v>
      </c>
      <c r="E88" s="200">
        <f>'[2]24'!E90</f>
        <v>0</v>
      </c>
      <c r="F88" s="15">
        <f t="shared" si="16"/>
        <v>90</v>
      </c>
      <c r="G88" s="199">
        <f>'[2]24'!H90</f>
        <v>33</v>
      </c>
      <c r="H88" s="200">
        <f>'[2]24'!I90</f>
        <v>0</v>
      </c>
      <c r="I88" s="200">
        <f>'[2]24'!J90</f>
        <v>0</v>
      </c>
      <c r="J88" s="200">
        <f>'[2]24'!K90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9">
        <f>'[2]24'!B91</f>
        <v>36</v>
      </c>
      <c r="C89" s="200">
        <f>'[2]24'!C91</f>
        <v>54</v>
      </c>
      <c r="D89" s="200">
        <f>'[2]24'!D91</f>
        <v>0</v>
      </c>
      <c r="E89" s="200">
        <f>'[2]24'!E91</f>
        <v>0</v>
      </c>
      <c r="F89" s="15">
        <f t="shared" si="16"/>
        <v>90</v>
      </c>
      <c r="G89" s="199">
        <f>'[2]24'!H91</f>
        <v>33</v>
      </c>
      <c r="H89" s="200">
        <f>'[2]24'!I91</f>
        <v>0</v>
      </c>
      <c r="I89" s="200">
        <f>'[2]24'!J91</f>
        <v>0</v>
      </c>
      <c r="J89" s="200">
        <f>'[2]24'!K91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9">
        <f>'[2]24'!B92</f>
        <v>36</v>
      </c>
      <c r="C90" s="200">
        <f>'[2]24'!C92</f>
        <v>54</v>
      </c>
      <c r="D90" s="200">
        <f>'[2]24'!D92</f>
        <v>0</v>
      </c>
      <c r="E90" s="200">
        <f>'[2]24'!E92</f>
        <v>0</v>
      </c>
      <c r="F90" s="15">
        <f t="shared" si="16"/>
        <v>90</v>
      </c>
      <c r="G90" s="199">
        <f>'[2]24'!H92</f>
        <v>33</v>
      </c>
      <c r="H90" s="200">
        <f>'[2]24'!I92</f>
        <v>0</v>
      </c>
      <c r="I90" s="200">
        <f>'[2]24'!J92</f>
        <v>0</v>
      </c>
      <c r="J90" s="200">
        <f>'[2]24'!K92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9">
        <f>'[2]24'!B93</f>
        <v>36</v>
      </c>
      <c r="C91" s="200">
        <f>'[2]24'!C93</f>
        <v>54</v>
      </c>
      <c r="D91" s="200">
        <f>'[2]24'!D93</f>
        <v>0</v>
      </c>
      <c r="E91" s="200">
        <f>'[2]24'!E93</f>
        <v>0</v>
      </c>
      <c r="F91" s="15">
        <f t="shared" si="16"/>
        <v>90</v>
      </c>
      <c r="G91" s="199">
        <f>'[2]24'!H93</f>
        <v>33</v>
      </c>
      <c r="H91" s="200">
        <f>'[2]24'!I93</f>
        <v>0</v>
      </c>
      <c r="I91" s="200">
        <f>'[2]24'!J93</f>
        <v>0</v>
      </c>
      <c r="J91" s="200">
        <f>'[2]24'!K93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9">
        <f>'[2]24'!B94</f>
        <v>36</v>
      </c>
      <c r="C92" s="200">
        <f>'[2]24'!C94</f>
        <v>54</v>
      </c>
      <c r="D92" s="200">
        <f>'[2]24'!D94</f>
        <v>0</v>
      </c>
      <c r="E92" s="200">
        <f>'[2]24'!E94</f>
        <v>0</v>
      </c>
      <c r="F92" s="15">
        <f t="shared" si="16"/>
        <v>90</v>
      </c>
      <c r="G92" s="199">
        <f>'[2]24'!H94</f>
        <v>33</v>
      </c>
      <c r="H92" s="200">
        <f>'[2]24'!I94</f>
        <v>0</v>
      </c>
      <c r="I92" s="200">
        <f>'[2]24'!J94</f>
        <v>0</v>
      </c>
      <c r="J92" s="200">
        <f>'[2]24'!K94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9">
        <f>'[2]24'!B95</f>
        <v>36</v>
      </c>
      <c r="C93" s="200">
        <f>'[2]24'!C95</f>
        <v>54</v>
      </c>
      <c r="D93" s="200">
        <f>'[2]24'!D95</f>
        <v>0</v>
      </c>
      <c r="E93" s="200">
        <f>'[2]24'!E95</f>
        <v>0</v>
      </c>
      <c r="F93" s="15">
        <f t="shared" si="16"/>
        <v>90</v>
      </c>
      <c r="G93" s="199">
        <f>'[2]24'!H95</f>
        <v>33</v>
      </c>
      <c r="H93" s="200">
        <f>'[2]24'!I95</f>
        <v>0</v>
      </c>
      <c r="I93" s="200">
        <f>'[2]24'!J95</f>
        <v>0</v>
      </c>
      <c r="J93" s="200">
        <f>'[2]24'!K95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9">
        <f>'[2]24'!B96</f>
        <v>36</v>
      </c>
      <c r="C94" s="200">
        <f>'[2]24'!C96</f>
        <v>54</v>
      </c>
      <c r="D94" s="200">
        <f>'[2]24'!D96</f>
        <v>0</v>
      </c>
      <c r="E94" s="200">
        <f>'[2]24'!E96</f>
        <v>0</v>
      </c>
      <c r="F94" s="15">
        <f t="shared" si="16"/>
        <v>90</v>
      </c>
      <c r="G94" s="199">
        <f>'[2]24'!H96</f>
        <v>33</v>
      </c>
      <c r="H94" s="200">
        <f>'[2]24'!I96</f>
        <v>0</v>
      </c>
      <c r="I94" s="200">
        <f>'[2]24'!J96</f>
        <v>0</v>
      </c>
      <c r="J94" s="200">
        <f>'[2]24'!K96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9">
        <f>'[2]24'!B97</f>
        <v>36</v>
      </c>
      <c r="C95" s="200">
        <f>'[2]24'!C97</f>
        <v>54</v>
      </c>
      <c r="D95" s="200">
        <f>'[2]24'!D97</f>
        <v>0</v>
      </c>
      <c r="E95" s="200">
        <f>'[2]24'!E97</f>
        <v>0</v>
      </c>
      <c r="F95" s="15">
        <f t="shared" si="16"/>
        <v>90</v>
      </c>
      <c r="G95" s="199">
        <f>'[2]24'!H97</f>
        <v>33</v>
      </c>
      <c r="H95" s="200">
        <f>'[2]24'!I97</f>
        <v>0</v>
      </c>
      <c r="I95" s="200">
        <f>'[2]24'!J97</f>
        <v>0</v>
      </c>
      <c r="J95" s="200">
        <f>'[2]24'!K97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9">
        <f>'[2]24'!B98</f>
        <v>36</v>
      </c>
      <c r="C96" s="200">
        <f>'[2]24'!C98</f>
        <v>54</v>
      </c>
      <c r="D96" s="200">
        <f>'[2]24'!D98</f>
        <v>0</v>
      </c>
      <c r="E96" s="200">
        <f>'[2]24'!E98</f>
        <v>0</v>
      </c>
      <c r="F96" s="15">
        <f t="shared" si="16"/>
        <v>90</v>
      </c>
      <c r="G96" s="199">
        <f>'[2]24'!H98</f>
        <v>33</v>
      </c>
      <c r="H96" s="200">
        <f>'[2]24'!I98</f>
        <v>0</v>
      </c>
      <c r="I96" s="200">
        <f>'[2]24'!J98</f>
        <v>0</v>
      </c>
      <c r="J96" s="200">
        <f>'[2]24'!K98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9">
        <f>'[2]24'!B99</f>
        <v>36</v>
      </c>
      <c r="C97" s="200">
        <f>'[2]24'!C99</f>
        <v>54</v>
      </c>
      <c r="D97" s="200">
        <f>'[2]24'!D99</f>
        <v>0</v>
      </c>
      <c r="E97" s="200">
        <f>'[2]24'!E99</f>
        <v>0</v>
      </c>
      <c r="F97" s="15">
        <f t="shared" si="16"/>
        <v>90</v>
      </c>
      <c r="G97" s="199">
        <f>'[2]24'!H99</f>
        <v>33</v>
      </c>
      <c r="H97" s="200">
        <f>'[2]24'!I99</f>
        <v>0</v>
      </c>
      <c r="I97" s="200">
        <f>'[2]24'!J99</f>
        <v>0</v>
      </c>
      <c r="J97" s="200">
        <f>'[2]24'!K99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9">
        <f>'[2]24'!B100</f>
        <v>36</v>
      </c>
      <c r="C98" s="200">
        <f>'[2]24'!C100</f>
        <v>54</v>
      </c>
      <c r="D98" s="200">
        <f>'[2]24'!D100</f>
        <v>0</v>
      </c>
      <c r="E98" s="200">
        <f>'[2]24'!E100</f>
        <v>0</v>
      </c>
      <c r="F98" s="15">
        <f t="shared" si="16"/>
        <v>90</v>
      </c>
      <c r="G98" s="199">
        <f>'[2]24'!H100</f>
        <v>33</v>
      </c>
      <c r="H98" s="200">
        <f>'[2]24'!I100</f>
        <v>0</v>
      </c>
      <c r="I98" s="200">
        <f>'[2]24'!J100</f>
        <v>0</v>
      </c>
      <c r="J98" s="200">
        <f>'[2]24'!K100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0.84250000000000003</v>
      </c>
      <c r="C99" s="128">
        <f t="shared" si="17"/>
        <v>1.3194999999999999</v>
      </c>
      <c r="D99" s="128">
        <f t="shared" si="17"/>
        <v>0</v>
      </c>
      <c r="E99" s="128">
        <f t="shared" si="17"/>
        <v>0</v>
      </c>
      <c r="F99" s="128">
        <f t="shared" si="17"/>
        <v>2.1619999999999999</v>
      </c>
      <c r="G99" s="128">
        <f t="shared" si="17"/>
        <v>0.78400000000000003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0.78400000000000003</v>
      </c>
      <c r="L99" s="128">
        <f t="shared" si="17"/>
        <v>2.4E-2</v>
      </c>
      <c r="M99" s="128">
        <f t="shared" si="17"/>
        <v>0.7716999999999995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0.7716999999999995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990</v>
      </c>
      <c r="G3" s="16">
        <f>'[3]24'!G5</f>
        <v>0</v>
      </c>
      <c r="H3" s="17">
        <f>SUM(B3:G3)</f>
        <v>1310</v>
      </c>
      <c r="I3" s="15">
        <f>'[3]24'!J5</f>
        <v>320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186</v>
      </c>
      <c r="N3" s="16">
        <f>'[3]24'!O5</f>
        <v>0</v>
      </c>
      <c r="O3" s="17">
        <f>SUM(I3:N3)</f>
        <v>506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186</v>
      </c>
      <c r="V3" s="16">
        <f t="shared" si="0"/>
        <v>0</v>
      </c>
      <c r="W3" s="17">
        <f>SUM(Q3:V3)</f>
        <v>506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186</v>
      </c>
      <c r="AQ3" s="8">
        <f t="shared" si="3"/>
        <v>0</v>
      </c>
      <c r="AR3" s="8">
        <f>SUM(AL3:AQ3)</f>
        <v>442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9">
        <f>BL3-BN3</f>
        <v>-1.129999999999999</v>
      </c>
      <c r="BQ3" s="139">
        <f>BM3-BO3</f>
        <v>-1.129999999999999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990</v>
      </c>
      <c r="G4" s="16">
        <f>'[3]24'!G6</f>
        <v>0</v>
      </c>
      <c r="H4" s="17">
        <f>SUM(B4:G4)</f>
        <v>1310</v>
      </c>
      <c r="I4" s="15">
        <f>'[3]24'!J6</f>
        <v>320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186</v>
      </c>
      <c r="N4" s="16">
        <f>'[3]24'!O6</f>
        <v>0</v>
      </c>
      <c r="O4" s="17">
        <f>SUM(I4:N4)</f>
        <v>506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186</v>
      </c>
      <c r="V4" s="16">
        <f>IF($P4=1,N4,IF(AND($P4=0.985,N4&gt;0.985*G4),G4*0.985,IF(AND($P4=0.965,N4&gt;0.965*G4),0.965*G4,N4)))</f>
        <v>0</v>
      </c>
      <c r="W4" s="17">
        <f>SUM(Q4:V4)</f>
        <v>506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186</v>
      </c>
      <c r="AQ4" s="8">
        <f t="shared" si="3"/>
        <v>0</v>
      </c>
      <c r="AR4" s="8">
        <f t="shared" ref="AR4:AR67" si="18">SUM(AL4:AQ4)</f>
        <v>442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-1.129999999999999</v>
      </c>
      <c r="BQ4" s="139">
        <f t="shared" ref="BQ4:BQ67" si="26">BM4-BO4</f>
        <v>-1.129999999999999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990</v>
      </c>
      <c r="G5" s="16">
        <f>'[3]24'!G7</f>
        <v>0</v>
      </c>
      <c r="H5" s="17">
        <f t="shared" ref="H5:H68" si="27">SUM(B5:G5)</f>
        <v>1310</v>
      </c>
      <c r="I5" s="15">
        <f>'[3]24'!J7</f>
        <v>320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171</v>
      </c>
      <c r="N5" s="16">
        <f>'[3]24'!O7</f>
        <v>0</v>
      </c>
      <c r="O5" s="17">
        <f t="shared" ref="O5:O68" si="28">SUM(I5:N5)</f>
        <v>491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171</v>
      </c>
      <c r="V5" s="16">
        <f t="shared" si="0"/>
        <v>0</v>
      </c>
      <c r="W5" s="17">
        <f t="shared" ref="W5:W68" si="30">SUM(Q5:V5)</f>
        <v>491</v>
      </c>
      <c r="X5" s="8">
        <f t="shared" si="4"/>
        <v>1.95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1.95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286.05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171</v>
      </c>
      <c r="AQ5" s="8">
        <f t="shared" si="3"/>
        <v>0</v>
      </c>
      <c r="AR5" s="8">
        <f t="shared" si="18"/>
        <v>457.05</v>
      </c>
      <c r="AT5" s="8">
        <v>1.87</v>
      </c>
      <c r="AU5" s="8">
        <v>30.87</v>
      </c>
      <c r="AW5" s="203">
        <v>1.95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1.95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1.87</v>
      </c>
      <c r="BM5" s="8">
        <f t="shared" si="22"/>
        <v>30.87</v>
      </c>
      <c r="BN5" s="8">
        <f t="shared" si="23"/>
        <v>1.95</v>
      </c>
      <c r="BO5" s="8">
        <f t="shared" si="24"/>
        <v>32</v>
      </c>
      <c r="BP5" s="139">
        <f t="shared" si="25"/>
        <v>-7.9999999999999849E-2</v>
      </c>
      <c r="BQ5" s="139">
        <f t="shared" si="26"/>
        <v>-1.129999999999999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990</v>
      </c>
      <c r="G6" s="16">
        <f>'[3]24'!G8</f>
        <v>0</v>
      </c>
      <c r="H6" s="17">
        <f t="shared" si="27"/>
        <v>1310</v>
      </c>
      <c r="I6" s="15">
        <f>'[3]24'!J8</f>
        <v>320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166</v>
      </c>
      <c r="N6" s="16">
        <f>'[3]24'!O8</f>
        <v>0</v>
      </c>
      <c r="O6" s="17">
        <f t="shared" si="28"/>
        <v>486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166</v>
      </c>
      <c r="V6" s="16">
        <f t="shared" si="0"/>
        <v>0</v>
      </c>
      <c r="W6" s="17">
        <f t="shared" si="30"/>
        <v>486</v>
      </c>
      <c r="X6" s="8">
        <f t="shared" si="4"/>
        <v>1.95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1.95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286.05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166</v>
      </c>
      <c r="AQ6" s="8">
        <f t="shared" si="3"/>
        <v>0</v>
      </c>
      <c r="AR6" s="8">
        <f t="shared" si="18"/>
        <v>452.05</v>
      </c>
      <c r="AT6" s="8">
        <v>1.87</v>
      </c>
      <c r="AU6" s="8">
        <v>30.87</v>
      </c>
      <c r="AW6" s="203">
        <v>1.95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1.95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1.87</v>
      </c>
      <c r="BM6" s="8">
        <f t="shared" si="22"/>
        <v>30.87</v>
      </c>
      <c r="BN6" s="8">
        <f t="shared" si="23"/>
        <v>1.95</v>
      </c>
      <c r="BO6" s="8">
        <f t="shared" si="24"/>
        <v>32</v>
      </c>
      <c r="BP6" s="139">
        <f t="shared" si="25"/>
        <v>-7.9999999999999849E-2</v>
      </c>
      <c r="BQ6" s="139">
        <f t="shared" si="26"/>
        <v>-1.129999999999999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990</v>
      </c>
      <c r="G7" s="16">
        <f>'[3]24'!G9</f>
        <v>0</v>
      </c>
      <c r="H7" s="17">
        <f t="shared" si="27"/>
        <v>1310</v>
      </c>
      <c r="I7" s="15">
        <f>'[3]24'!J9</f>
        <v>320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150</v>
      </c>
      <c r="N7" s="16">
        <f>'[3]24'!O9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21.55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21.55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266.45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416.45</v>
      </c>
      <c r="AT7" s="8">
        <v>1.87</v>
      </c>
      <c r="AU7" s="8">
        <v>30.87</v>
      </c>
      <c r="AW7" s="203">
        <v>21.55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21.55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1.87</v>
      </c>
      <c r="BM7" s="8">
        <f t="shared" si="22"/>
        <v>30.87</v>
      </c>
      <c r="BN7" s="8">
        <f t="shared" si="23"/>
        <v>21.55</v>
      </c>
      <c r="BO7" s="8">
        <f t="shared" si="24"/>
        <v>32</v>
      </c>
      <c r="BP7" s="139">
        <f t="shared" si="25"/>
        <v>-19.68</v>
      </c>
      <c r="BQ7" s="139">
        <f t="shared" si="26"/>
        <v>-1.129999999999999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990</v>
      </c>
      <c r="G8" s="16">
        <f>'[3]24'!G10</f>
        <v>0</v>
      </c>
      <c r="H8" s="17">
        <f t="shared" si="27"/>
        <v>1310</v>
      </c>
      <c r="I8" s="15">
        <f>'[3]24'!J10</f>
        <v>320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150</v>
      </c>
      <c r="N8" s="16">
        <f>'[3]24'!O10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24.8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24.8</v>
      </c>
      <c r="AE8" s="8">
        <f t="shared" si="11"/>
        <v>24.8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24.8</v>
      </c>
      <c r="AL8" s="8">
        <f t="shared" si="3"/>
        <v>270.39999999999998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420.4</v>
      </c>
      <c r="AT8" s="8">
        <v>16.37</v>
      </c>
      <c r="AU8" s="8">
        <v>16.37</v>
      </c>
      <c r="AW8" s="203">
        <v>24.8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24.8</v>
      </c>
      <c r="BD8" s="203">
        <v>24.8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24.8</v>
      </c>
      <c r="BL8" s="8">
        <f t="shared" si="21"/>
        <v>16.37</v>
      </c>
      <c r="BM8" s="8">
        <f t="shared" si="22"/>
        <v>16.37</v>
      </c>
      <c r="BN8" s="8">
        <f t="shared" si="23"/>
        <v>24.8</v>
      </c>
      <c r="BO8" s="8">
        <f t="shared" si="24"/>
        <v>24.8</v>
      </c>
      <c r="BP8" s="139">
        <f t="shared" si="25"/>
        <v>-8.43</v>
      </c>
      <c r="BQ8" s="139">
        <f t="shared" si="26"/>
        <v>-8.43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990</v>
      </c>
      <c r="G9" s="16">
        <f>'[3]24'!G11</f>
        <v>0</v>
      </c>
      <c r="H9" s="17">
        <f t="shared" si="27"/>
        <v>1310</v>
      </c>
      <c r="I9" s="15">
        <f>'[3]24'!J11</f>
        <v>320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150</v>
      </c>
      <c r="N9" s="16">
        <f>'[3]24'!O11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24.8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24.8</v>
      </c>
      <c r="AE9" s="8">
        <f t="shared" si="11"/>
        <v>24.8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24.8</v>
      </c>
      <c r="AL9" s="8">
        <f t="shared" si="3"/>
        <v>270.39999999999998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420.4</v>
      </c>
      <c r="AT9" s="8">
        <v>23.92</v>
      </c>
      <c r="AU9" s="8">
        <v>23.92</v>
      </c>
      <c r="AW9" s="203">
        <v>24.8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24.8</v>
      </c>
      <c r="BD9" s="203">
        <v>24.8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24.8</v>
      </c>
      <c r="BL9" s="8">
        <f t="shared" si="21"/>
        <v>23.92</v>
      </c>
      <c r="BM9" s="8">
        <f t="shared" si="22"/>
        <v>23.92</v>
      </c>
      <c r="BN9" s="8">
        <f t="shared" si="23"/>
        <v>24.8</v>
      </c>
      <c r="BO9" s="8">
        <f t="shared" si="24"/>
        <v>24.8</v>
      </c>
      <c r="BP9" s="139">
        <f t="shared" si="25"/>
        <v>-0.87999999999999901</v>
      </c>
      <c r="BQ9" s="139">
        <f t="shared" si="26"/>
        <v>-0.87999999999999901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990</v>
      </c>
      <c r="G10" s="16">
        <f>'[3]24'!G12</f>
        <v>0</v>
      </c>
      <c r="H10" s="17">
        <f t="shared" si="27"/>
        <v>1310</v>
      </c>
      <c r="I10" s="15">
        <f>'[3]24'!J12</f>
        <v>320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150</v>
      </c>
      <c r="N10" s="16">
        <f>'[3]24'!O12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24.8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24.8</v>
      </c>
      <c r="AE10" s="8">
        <f t="shared" si="11"/>
        <v>24.8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24.8</v>
      </c>
      <c r="AL10" s="8">
        <f t="shared" si="3"/>
        <v>270.39999999999998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420.4</v>
      </c>
      <c r="AT10" s="8">
        <v>23.92</v>
      </c>
      <c r="AU10" s="8">
        <v>23.92</v>
      </c>
      <c r="AW10" s="203">
        <v>24.8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24.8</v>
      </c>
      <c r="BD10" s="203">
        <v>24.8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24.8</v>
      </c>
      <c r="BL10" s="8">
        <f t="shared" si="21"/>
        <v>23.92</v>
      </c>
      <c r="BM10" s="8">
        <f t="shared" si="22"/>
        <v>23.92</v>
      </c>
      <c r="BN10" s="8">
        <f t="shared" si="23"/>
        <v>24.8</v>
      </c>
      <c r="BO10" s="8">
        <f t="shared" si="24"/>
        <v>24.8</v>
      </c>
      <c r="BP10" s="139">
        <f t="shared" si="25"/>
        <v>-0.87999999999999901</v>
      </c>
      <c r="BQ10" s="139">
        <f t="shared" si="26"/>
        <v>-0.87999999999999901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990</v>
      </c>
      <c r="G11" s="16">
        <f>'[3]24'!G13</f>
        <v>0</v>
      </c>
      <c r="H11" s="17">
        <f t="shared" si="27"/>
        <v>1310</v>
      </c>
      <c r="I11" s="15">
        <f>'[3]24'!J13</f>
        <v>320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150</v>
      </c>
      <c r="N11" s="16">
        <f>'[3]24'!O13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26.54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26.54</v>
      </c>
      <c r="AE11" s="8">
        <f t="shared" si="11"/>
        <v>26.54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26.54</v>
      </c>
      <c r="AL11" s="8">
        <f t="shared" si="3"/>
        <v>266.91999999999996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416.91999999999996</v>
      </c>
      <c r="AT11" s="8">
        <v>25.6</v>
      </c>
      <c r="AU11" s="8">
        <v>25.6</v>
      </c>
      <c r="AW11" s="203">
        <v>26.54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26.54</v>
      </c>
      <c r="BD11" s="203">
        <v>26.54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26.54</v>
      </c>
      <c r="BL11" s="8">
        <f t="shared" si="21"/>
        <v>25.6</v>
      </c>
      <c r="BM11" s="8">
        <f t="shared" si="22"/>
        <v>25.6</v>
      </c>
      <c r="BN11" s="8">
        <f t="shared" si="23"/>
        <v>26.54</v>
      </c>
      <c r="BO11" s="8">
        <f t="shared" si="24"/>
        <v>26.54</v>
      </c>
      <c r="BP11" s="139">
        <f t="shared" si="25"/>
        <v>-0.93999999999999773</v>
      </c>
      <c r="BQ11" s="139">
        <f t="shared" si="26"/>
        <v>-0.93999999999999773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990</v>
      </c>
      <c r="G12" s="16">
        <f>'[3]24'!G14</f>
        <v>0</v>
      </c>
      <c r="H12" s="17">
        <f t="shared" si="27"/>
        <v>1310</v>
      </c>
      <c r="I12" s="15">
        <f>'[3]24'!J14</f>
        <v>320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150</v>
      </c>
      <c r="N12" s="16">
        <f>'[3]24'!O14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26.54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26.54</v>
      </c>
      <c r="AE12" s="8">
        <f t="shared" si="11"/>
        <v>26.54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26.54</v>
      </c>
      <c r="AL12" s="8">
        <f t="shared" si="3"/>
        <v>266.91999999999996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416.91999999999996</v>
      </c>
      <c r="AT12" s="8">
        <v>25.6</v>
      </c>
      <c r="AU12" s="8">
        <v>25.6</v>
      </c>
      <c r="AW12" s="203">
        <v>26.54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26.54</v>
      </c>
      <c r="BD12" s="203">
        <v>26.54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26.54</v>
      </c>
      <c r="BL12" s="8">
        <f t="shared" si="21"/>
        <v>25.6</v>
      </c>
      <c r="BM12" s="8">
        <f t="shared" si="22"/>
        <v>25.6</v>
      </c>
      <c r="BN12" s="8">
        <f t="shared" si="23"/>
        <v>26.54</v>
      </c>
      <c r="BO12" s="8">
        <f t="shared" si="24"/>
        <v>26.54</v>
      </c>
      <c r="BP12" s="139">
        <f t="shared" si="25"/>
        <v>-0.93999999999999773</v>
      </c>
      <c r="BQ12" s="139">
        <f t="shared" si="26"/>
        <v>-0.93999999999999773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990</v>
      </c>
      <c r="G13" s="16">
        <f>'[3]24'!G15</f>
        <v>0</v>
      </c>
      <c r="H13" s="17">
        <f t="shared" si="27"/>
        <v>1310</v>
      </c>
      <c r="I13" s="15">
        <f>'[3]24'!J15</f>
        <v>320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150</v>
      </c>
      <c r="N13" s="16">
        <f>'[3]24'!O15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26.54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26.54</v>
      </c>
      <c r="AE13" s="8">
        <f t="shared" si="11"/>
        <v>26.54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26.54</v>
      </c>
      <c r="AL13" s="8">
        <f t="shared" si="3"/>
        <v>266.91999999999996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416.91999999999996</v>
      </c>
      <c r="AT13" s="8">
        <v>25.6</v>
      </c>
      <c r="AU13" s="8">
        <v>25.6</v>
      </c>
      <c r="AW13" s="203">
        <v>26.54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26.54</v>
      </c>
      <c r="BD13" s="203">
        <v>26.54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26.54</v>
      </c>
      <c r="BL13" s="8">
        <f t="shared" si="21"/>
        <v>25.6</v>
      </c>
      <c r="BM13" s="8">
        <f t="shared" si="22"/>
        <v>25.6</v>
      </c>
      <c r="BN13" s="8">
        <f t="shared" si="23"/>
        <v>26.54</v>
      </c>
      <c r="BO13" s="8">
        <f t="shared" si="24"/>
        <v>26.54</v>
      </c>
      <c r="BP13" s="139">
        <f t="shared" si="25"/>
        <v>-0.93999999999999773</v>
      </c>
      <c r="BQ13" s="139">
        <f t="shared" si="26"/>
        <v>-0.93999999999999773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990</v>
      </c>
      <c r="G14" s="16">
        <f>'[3]24'!G16</f>
        <v>0</v>
      </c>
      <c r="H14" s="17">
        <f t="shared" si="27"/>
        <v>1310</v>
      </c>
      <c r="I14" s="15">
        <f>'[3]24'!J16</f>
        <v>320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150</v>
      </c>
      <c r="N14" s="16">
        <f>'[3]24'!O16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26.54</v>
      </c>
      <c r="AE14" s="8">
        <f t="shared" si="11"/>
        <v>26.54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26.54</v>
      </c>
      <c r="AL14" s="8">
        <f t="shared" si="3"/>
        <v>266.91999999999996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416.91999999999996</v>
      </c>
      <c r="AT14" s="8">
        <v>25.6</v>
      </c>
      <c r="AU14" s="8">
        <v>25.6</v>
      </c>
      <c r="AW14" s="203">
        <v>26.54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26.54</v>
      </c>
      <c r="BD14" s="203">
        <v>26.54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26.54</v>
      </c>
      <c r="BL14" s="8">
        <f t="shared" si="21"/>
        <v>25.6</v>
      </c>
      <c r="BM14" s="8">
        <f t="shared" si="22"/>
        <v>25.6</v>
      </c>
      <c r="BN14" s="8">
        <f t="shared" si="23"/>
        <v>26.54</v>
      </c>
      <c r="BO14" s="8">
        <f t="shared" si="24"/>
        <v>26.54</v>
      </c>
      <c r="BP14" s="139">
        <f t="shared" si="25"/>
        <v>-0.93999999999999773</v>
      </c>
      <c r="BQ14" s="139">
        <f t="shared" si="26"/>
        <v>-0.93999999999999773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990</v>
      </c>
      <c r="G15" s="16">
        <f>'[3]24'!G17</f>
        <v>0</v>
      </c>
      <c r="H15" s="17">
        <f t="shared" si="27"/>
        <v>1310</v>
      </c>
      <c r="I15" s="15">
        <f>'[3]24'!J17</f>
        <v>320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150</v>
      </c>
      <c r="N15" s="16">
        <f>'[3]24'!O17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26.54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26.54</v>
      </c>
      <c r="AE15" s="8">
        <f t="shared" si="11"/>
        <v>26.54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26.54</v>
      </c>
      <c r="AL15" s="8">
        <f t="shared" si="3"/>
        <v>266.91999999999996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416.91999999999996</v>
      </c>
      <c r="AT15" s="8">
        <v>25.6</v>
      </c>
      <c r="AU15" s="8">
        <v>25.6</v>
      </c>
      <c r="AW15" s="203">
        <v>26.54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26.54</v>
      </c>
      <c r="BD15" s="203">
        <v>26.54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26.54</v>
      </c>
      <c r="BL15" s="8">
        <f t="shared" si="21"/>
        <v>25.6</v>
      </c>
      <c r="BM15" s="8">
        <f t="shared" si="22"/>
        <v>25.6</v>
      </c>
      <c r="BN15" s="8">
        <f t="shared" si="23"/>
        <v>26.54</v>
      </c>
      <c r="BO15" s="8">
        <f t="shared" si="24"/>
        <v>26.54</v>
      </c>
      <c r="BP15" s="139">
        <f t="shared" si="25"/>
        <v>-0.93999999999999773</v>
      </c>
      <c r="BQ15" s="139">
        <f t="shared" si="26"/>
        <v>-0.93999999999999773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990</v>
      </c>
      <c r="G16" s="16">
        <f>'[3]24'!G18</f>
        <v>0</v>
      </c>
      <c r="H16" s="17">
        <f t="shared" si="27"/>
        <v>1310</v>
      </c>
      <c r="I16" s="15">
        <f>'[3]24'!J18</f>
        <v>320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150</v>
      </c>
      <c r="N16" s="16">
        <f>'[3]24'!O18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26.54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26.54</v>
      </c>
      <c r="AE16" s="8">
        <f t="shared" si="11"/>
        <v>26.54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26.54</v>
      </c>
      <c r="AL16" s="8">
        <f t="shared" si="3"/>
        <v>266.91999999999996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416.91999999999996</v>
      </c>
      <c r="AT16" s="8">
        <v>25.6</v>
      </c>
      <c r="AU16" s="8">
        <v>25.6</v>
      </c>
      <c r="AW16" s="203">
        <v>26.54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26.54</v>
      </c>
      <c r="BD16" s="203">
        <v>26.54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26.54</v>
      </c>
      <c r="BL16" s="8">
        <f t="shared" si="21"/>
        <v>25.6</v>
      </c>
      <c r="BM16" s="8">
        <f t="shared" si="22"/>
        <v>25.6</v>
      </c>
      <c r="BN16" s="8">
        <f t="shared" si="23"/>
        <v>26.54</v>
      </c>
      <c r="BO16" s="8">
        <f t="shared" si="24"/>
        <v>26.54</v>
      </c>
      <c r="BP16" s="139">
        <f t="shared" si="25"/>
        <v>-0.93999999999999773</v>
      </c>
      <c r="BQ16" s="139">
        <f t="shared" si="26"/>
        <v>-0.93999999999999773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990</v>
      </c>
      <c r="G17" s="16">
        <f>'[3]24'!G19</f>
        <v>0</v>
      </c>
      <c r="H17" s="17">
        <f t="shared" si="27"/>
        <v>1310</v>
      </c>
      <c r="I17" s="15">
        <f>'[3]24'!J19</f>
        <v>320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150</v>
      </c>
      <c r="N17" s="16">
        <f>'[3]24'!O19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26.54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26.54</v>
      </c>
      <c r="AE17" s="8">
        <f t="shared" si="11"/>
        <v>26.54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26.54</v>
      </c>
      <c r="AL17" s="8">
        <f t="shared" si="3"/>
        <v>266.91999999999996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416.91999999999996</v>
      </c>
      <c r="AT17" s="8">
        <v>25.6</v>
      </c>
      <c r="AU17" s="8">
        <v>25.6</v>
      </c>
      <c r="AW17" s="203">
        <v>26.54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26.54</v>
      </c>
      <c r="BD17" s="203">
        <v>26.54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26.54</v>
      </c>
      <c r="BL17" s="8">
        <f t="shared" si="21"/>
        <v>25.6</v>
      </c>
      <c r="BM17" s="8">
        <f t="shared" si="22"/>
        <v>25.6</v>
      </c>
      <c r="BN17" s="8">
        <f t="shared" si="23"/>
        <v>26.54</v>
      </c>
      <c r="BO17" s="8">
        <f t="shared" si="24"/>
        <v>26.54</v>
      </c>
      <c r="BP17" s="139">
        <f t="shared" si="25"/>
        <v>-0.93999999999999773</v>
      </c>
      <c r="BQ17" s="139">
        <f t="shared" si="26"/>
        <v>-0.93999999999999773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990</v>
      </c>
      <c r="G18" s="16">
        <f>'[3]24'!G20</f>
        <v>0</v>
      </c>
      <c r="H18" s="17">
        <f t="shared" si="27"/>
        <v>1310</v>
      </c>
      <c r="I18" s="15">
        <f>'[3]24'!J20</f>
        <v>320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150</v>
      </c>
      <c r="N18" s="16">
        <f>'[3]24'!O20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26.54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26.54</v>
      </c>
      <c r="AE18" s="8">
        <f t="shared" si="11"/>
        <v>26.54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26.54</v>
      </c>
      <c r="AL18" s="8">
        <f t="shared" si="3"/>
        <v>266.91999999999996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416.91999999999996</v>
      </c>
      <c r="AT18" s="8">
        <v>25.6</v>
      </c>
      <c r="AU18" s="8">
        <v>25.6</v>
      </c>
      <c r="AW18" s="203">
        <v>26.54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26.54</v>
      </c>
      <c r="BD18" s="203">
        <v>26.54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26.54</v>
      </c>
      <c r="BL18" s="8">
        <f t="shared" si="21"/>
        <v>25.6</v>
      </c>
      <c r="BM18" s="8">
        <f t="shared" si="22"/>
        <v>25.6</v>
      </c>
      <c r="BN18" s="8">
        <f t="shared" si="23"/>
        <v>26.54</v>
      </c>
      <c r="BO18" s="8">
        <f t="shared" si="24"/>
        <v>26.54</v>
      </c>
      <c r="BP18" s="139">
        <f t="shared" si="25"/>
        <v>-0.93999999999999773</v>
      </c>
      <c r="BQ18" s="139">
        <f t="shared" si="26"/>
        <v>-0.93999999999999773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990</v>
      </c>
      <c r="G19" s="16">
        <f>'[3]24'!G21</f>
        <v>0</v>
      </c>
      <c r="H19" s="17">
        <f t="shared" si="27"/>
        <v>1310</v>
      </c>
      <c r="I19" s="15">
        <f>'[3]24'!J21</f>
        <v>320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150</v>
      </c>
      <c r="N19" s="16">
        <f>'[3]24'!O21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26.54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26.54</v>
      </c>
      <c r="AE19" s="8">
        <f t="shared" si="11"/>
        <v>26.54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26.54</v>
      </c>
      <c r="AL19" s="8">
        <f t="shared" ref="AL19:AQ61" si="31">Q19-X19-AE19</f>
        <v>266.91999999999996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416.91999999999996</v>
      </c>
      <c r="AT19" s="8">
        <v>25.6</v>
      </c>
      <c r="AU19" s="8">
        <v>25.6</v>
      </c>
      <c r="AW19" s="203">
        <v>26.54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26.54</v>
      </c>
      <c r="BD19" s="203">
        <v>26.54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26.54</v>
      </c>
      <c r="BL19" s="8">
        <f t="shared" si="21"/>
        <v>25.6</v>
      </c>
      <c r="BM19" s="8">
        <f t="shared" si="22"/>
        <v>25.6</v>
      </c>
      <c r="BN19" s="8">
        <f t="shared" si="23"/>
        <v>26.54</v>
      </c>
      <c r="BO19" s="8">
        <f t="shared" si="24"/>
        <v>26.54</v>
      </c>
      <c r="BP19" s="139">
        <f t="shared" si="25"/>
        <v>-0.93999999999999773</v>
      </c>
      <c r="BQ19" s="139">
        <f t="shared" si="26"/>
        <v>-0.93999999999999773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990</v>
      </c>
      <c r="G20" s="16">
        <f>'[3]24'!G22</f>
        <v>0</v>
      </c>
      <c r="H20" s="17">
        <f t="shared" si="27"/>
        <v>1310</v>
      </c>
      <c r="I20" s="15">
        <f>'[3]24'!J22</f>
        <v>320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150</v>
      </c>
      <c r="N20" s="16">
        <f>'[3]24'!O22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26.54</v>
      </c>
      <c r="AE20" s="8">
        <f t="shared" si="11"/>
        <v>26.54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26.54</v>
      </c>
      <c r="AL20" s="8">
        <f t="shared" si="31"/>
        <v>266.91999999999996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416.91999999999996</v>
      </c>
      <c r="AT20" s="8">
        <v>25.6</v>
      </c>
      <c r="AU20" s="8">
        <v>25.6</v>
      </c>
      <c r="AW20" s="203">
        <v>26.54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26.54</v>
      </c>
      <c r="BD20" s="203">
        <v>26.54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26.54</v>
      </c>
      <c r="BL20" s="8">
        <f t="shared" si="21"/>
        <v>25.6</v>
      </c>
      <c r="BM20" s="8">
        <f t="shared" si="22"/>
        <v>25.6</v>
      </c>
      <c r="BN20" s="8">
        <f t="shared" si="23"/>
        <v>26.54</v>
      </c>
      <c r="BO20" s="8">
        <f t="shared" si="24"/>
        <v>26.54</v>
      </c>
      <c r="BP20" s="139">
        <f t="shared" si="25"/>
        <v>-0.93999999999999773</v>
      </c>
      <c r="BQ20" s="139">
        <f t="shared" si="26"/>
        <v>-0.93999999999999773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990</v>
      </c>
      <c r="G21" s="16">
        <f>'[3]24'!G23</f>
        <v>0</v>
      </c>
      <c r="H21" s="17">
        <f t="shared" si="27"/>
        <v>1310</v>
      </c>
      <c r="I21" s="15">
        <f>'[3]24'!J23</f>
        <v>320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150</v>
      </c>
      <c r="N21" s="16">
        <f>'[3]24'!O23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26.54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26.54</v>
      </c>
      <c r="AE21" s="8">
        <f t="shared" si="11"/>
        <v>26.54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26.54</v>
      </c>
      <c r="AL21" s="8">
        <f t="shared" si="31"/>
        <v>266.91999999999996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416.91999999999996</v>
      </c>
      <c r="AT21" s="8">
        <v>25.6</v>
      </c>
      <c r="AU21" s="8">
        <v>25.6</v>
      </c>
      <c r="AW21" s="203">
        <v>26.54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26.54</v>
      </c>
      <c r="BD21" s="203">
        <v>26.54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26.54</v>
      </c>
      <c r="BL21" s="8">
        <f t="shared" si="21"/>
        <v>25.6</v>
      </c>
      <c r="BM21" s="8">
        <f t="shared" si="22"/>
        <v>25.6</v>
      </c>
      <c r="BN21" s="8">
        <f t="shared" si="23"/>
        <v>26.54</v>
      </c>
      <c r="BO21" s="8">
        <f t="shared" si="24"/>
        <v>26.54</v>
      </c>
      <c r="BP21" s="139">
        <f t="shared" si="25"/>
        <v>-0.93999999999999773</v>
      </c>
      <c r="BQ21" s="139">
        <f t="shared" si="26"/>
        <v>-0.93999999999999773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990</v>
      </c>
      <c r="G22" s="16">
        <f>'[3]24'!G24</f>
        <v>0</v>
      </c>
      <c r="H22" s="17">
        <f t="shared" si="27"/>
        <v>1310</v>
      </c>
      <c r="I22" s="15">
        <f>'[3]24'!J24</f>
        <v>320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150</v>
      </c>
      <c r="N22" s="16">
        <f>'[3]24'!O24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26.54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26.54</v>
      </c>
      <c r="AE22" s="8">
        <f t="shared" si="11"/>
        <v>26.54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26.54</v>
      </c>
      <c r="AL22" s="8">
        <f t="shared" si="31"/>
        <v>266.91999999999996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416.91999999999996</v>
      </c>
      <c r="AT22" s="8">
        <v>25.6</v>
      </c>
      <c r="AU22" s="8">
        <v>25.6</v>
      </c>
      <c r="AW22" s="203">
        <v>26.54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26.54</v>
      </c>
      <c r="BD22" s="203">
        <v>26.54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26.54</v>
      </c>
      <c r="BL22" s="8">
        <f t="shared" si="21"/>
        <v>25.6</v>
      </c>
      <c r="BM22" s="8">
        <f t="shared" si="22"/>
        <v>25.6</v>
      </c>
      <c r="BN22" s="8">
        <f t="shared" si="23"/>
        <v>26.54</v>
      </c>
      <c r="BO22" s="8">
        <f t="shared" si="24"/>
        <v>26.54</v>
      </c>
      <c r="BP22" s="139">
        <f t="shared" si="25"/>
        <v>-0.93999999999999773</v>
      </c>
      <c r="BQ22" s="139">
        <f t="shared" si="26"/>
        <v>-0.93999999999999773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990</v>
      </c>
      <c r="G23" s="16">
        <f>'[3]24'!G25</f>
        <v>0</v>
      </c>
      <c r="H23" s="17">
        <f t="shared" si="27"/>
        <v>1310</v>
      </c>
      <c r="I23" s="15">
        <f>'[3]24'!J25</f>
        <v>320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150</v>
      </c>
      <c r="N23" s="16">
        <f>'[3]24'!O25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26.54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26.54</v>
      </c>
      <c r="AE23" s="8">
        <f t="shared" si="11"/>
        <v>26.54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26.54</v>
      </c>
      <c r="AL23" s="8">
        <f t="shared" si="31"/>
        <v>266.91999999999996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416.91999999999996</v>
      </c>
      <c r="AT23" s="8">
        <v>25.6</v>
      </c>
      <c r="AU23" s="8">
        <v>25.6</v>
      </c>
      <c r="AW23" s="203">
        <v>26.54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26.54</v>
      </c>
      <c r="BD23" s="203">
        <v>26.54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26.54</v>
      </c>
      <c r="BL23" s="8">
        <f t="shared" si="21"/>
        <v>25.6</v>
      </c>
      <c r="BM23" s="8">
        <f t="shared" si="22"/>
        <v>25.6</v>
      </c>
      <c r="BN23" s="8">
        <f t="shared" si="23"/>
        <v>26.54</v>
      </c>
      <c r="BO23" s="8">
        <f t="shared" si="24"/>
        <v>26.54</v>
      </c>
      <c r="BP23" s="139">
        <f t="shared" si="25"/>
        <v>-0.93999999999999773</v>
      </c>
      <c r="BQ23" s="139">
        <f t="shared" si="26"/>
        <v>-0.93999999999999773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990</v>
      </c>
      <c r="G24" s="16">
        <f>'[3]24'!G26</f>
        <v>0</v>
      </c>
      <c r="H24" s="17">
        <f t="shared" si="27"/>
        <v>1310</v>
      </c>
      <c r="I24" s="15">
        <f>'[3]24'!J26</f>
        <v>320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150</v>
      </c>
      <c r="N24" s="16">
        <f>'[3]24'!O26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25.44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25.44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262.56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412.56</v>
      </c>
      <c r="AT24" s="8">
        <v>24.54</v>
      </c>
      <c r="AU24" s="8">
        <v>30.87</v>
      </c>
      <c r="AW24" s="203">
        <v>25.44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25.44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24.54</v>
      </c>
      <c r="BM24" s="8">
        <f t="shared" si="22"/>
        <v>30.87</v>
      </c>
      <c r="BN24" s="8">
        <f t="shared" si="23"/>
        <v>25.44</v>
      </c>
      <c r="BO24" s="8">
        <f t="shared" si="24"/>
        <v>32</v>
      </c>
      <c r="BP24" s="139">
        <f t="shared" si="25"/>
        <v>-0.90000000000000213</v>
      </c>
      <c r="BQ24" s="139">
        <f t="shared" si="26"/>
        <v>-1.129999999999999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990</v>
      </c>
      <c r="G25" s="16">
        <f>'[3]24'!G27</f>
        <v>0</v>
      </c>
      <c r="H25" s="17">
        <f t="shared" si="27"/>
        <v>1310</v>
      </c>
      <c r="I25" s="15">
        <f>'[3]24'!J27</f>
        <v>320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150</v>
      </c>
      <c r="N25" s="16">
        <f>'[3]24'!O27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25.44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25.44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262.56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412.56</v>
      </c>
      <c r="AT25" s="8">
        <v>24.54</v>
      </c>
      <c r="AU25" s="8">
        <v>30.87</v>
      </c>
      <c r="AW25" s="203">
        <v>25.44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25.44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24.54</v>
      </c>
      <c r="BM25" s="8">
        <f t="shared" si="22"/>
        <v>30.87</v>
      </c>
      <c r="BN25" s="8">
        <f t="shared" si="23"/>
        <v>25.44</v>
      </c>
      <c r="BO25" s="8">
        <f t="shared" si="24"/>
        <v>32</v>
      </c>
      <c r="BP25" s="139">
        <f t="shared" si="25"/>
        <v>-0.90000000000000213</v>
      </c>
      <c r="BQ25" s="139">
        <f t="shared" si="26"/>
        <v>-1.129999999999999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990</v>
      </c>
      <c r="G26" s="16">
        <f>'[3]24'!G28</f>
        <v>0</v>
      </c>
      <c r="H26" s="17">
        <f t="shared" si="27"/>
        <v>1310</v>
      </c>
      <c r="I26" s="15">
        <f>'[3]24'!J28</f>
        <v>320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150</v>
      </c>
      <c r="N26" s="16">
        <f>'[3]24'!O28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11.95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11.95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276.05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426.05</v>
      </c>
      <c r="AT26" s="8">
        <v>11.53</v>
      </c>
      <c r="AU26" s="8">
        <v>30.87</v>
      </c>
      <c r="AW26" s="203">
        <v>11.95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11.95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11.53</v>
      </c>
      <c r="BM26" s="8">
        <f t="shared" si="22"/>
        <v>30.87</v>
      </c>
      <c r="BN26" s="8">
        <f t="shared" si="23"/>
        <v>11.95</v>
      </c>
      <c r="BO26" s="8">
        <f t="shared" si="24"/>
        <v>32</v>
      </c>
      <c r="BP26" s="139">
        <f t="shared" si="25"/>
        <v>-0.41999999999999993</v>
      </c>
      <c r="BQ26" s="139">
        <f t="shared" si="26"/>
        <v>-1.129999999999999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990</v>
      </c>
      <c r="G27" s="16">
        <f>'[3]24'!G29</f>
        <v>0</v>
      </c>
      <c r="H27" s="17">
        <f t="shared" si="27"/>
        <v>1310</v>
      </c>
      <c r="I27" s="15">
        <f>'[3]24'!J29</f>
        <v>320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150</v>
      </c>
      <c r="N27" s="16">
        <f>'[3]24'!O29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11.95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11.95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276.05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426.05</v>
      </c>
      <c r="AT27" s="8">
        <v>11.53</v>
      </c>
      <c r="AU27" s="8">
        <v>30.87</v>
      </c>
      <c r="AW27" s="203">
        <v>11.95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11.95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11.53</v>
      </c>
      <c r="BM27" s="8">
        <f t="shared" si="22"/>
        <v>30.87</v>
      </c>
      <c r="BN27" s="8">
        <f t="shared" si="23"/>
        <v>11.95</v>
      </c>
      <c r="BO27" s="8">
        <f t="shared" si="24"/>
        <v>32</v>
      </c>
      <c r="BP27" s="139">
        <f t="shared" si="25"/>
        <v>-0.41999999999999993</v>
      </c>
      <c r="BQ27" s="139">
        <f t="shared" si="26"/>
        <v>-1.129999999999999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990</v>
      </c>
      <c r="G28" s="16">
        <f>'[3]24'!G30</f>
        <v>0</v>
      </c>
      <c r="H28" s="17">
        <f t="shared" si="27"/>
        <v>1310</v>
      </c>
      <c r="I28" s="15">
        <f>'[3]24'!J30</f>
        <v>320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150</v>
      </c>
      <c r="N28" s="16">
        <f>'[3]24'!O30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11.95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11.95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276.05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426.05</v>
      </c>
      <c r="AT28" s="8">
        <v>11.53</v>
      </c>
      <c r="AU28" s="8">
        <v>30.87</v>
      </c>
      <c r="AW28" s="203">
        <v>11.95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11.95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11.53</v>
      </c>
      <c r="BM28" s="8">
        <f t="shared" si="22"/>
        <v>30.87</v>
      </c>
      <c r="BN28" s="8">
        <f t="shared" si="23"/>
        <v>11.95</v>
      </c>
      <c r="BO28" s="8">
        <f t="shared" si="24"/>
        <v>32</v>
      </c>
      <c r="BP28" s="139">
        <f t="shared" si="25"/>
        <v>-0.41999999999999993</v>
      </c>
      <c r="BQ28" s="139">
        <f t="shared" si="26"/>
        <v>-1.129999999999999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990</v>
      </c>
      <c r="G29" s="16">
        <f>'[3]24'!G31</f>
        <v>0</v>
      </c>
      <c r="H29" s="17">
        <f t="shared" si="27"/>
        <v>1310</v>
      </c>
      <c r="I29" s="15">
        <f>'[3]24'!J31</f>
        <v>320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150</v>
      </c>
      <c r="N29" s="16">
        <f>'[3]24'!O31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11.95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11.95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276.05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426.05</v>
      </c>
      <c r="AT29" s="8">
        <v>11.53</v>
      </c>
      <c r="AU29" s="8">
        <v>30.87</v>
      </c>
      <c r="AW29" s="203">
        <v>11.95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11.95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11.53</v>
      </c>
      <c r="BM29" s="8">
        <f t="shared" si="22"/>
        <v>30.87</v>
      </c>
      <c r="BN29" s="8">
        <f t="shared" si="23"/>
        <v>11.95</v>
      </c>
      <c r="BO29" s="8">
        <f t="shared" si="24"/>
        <v>32</v>
      </c>
      <c r="BP29" s="139">
        <f t="shared" si="25"/>
        <v>-0.41999999999999993</v>
      </c>
      <c r="BQ29" s="139">
        <f t="shared" si="26"/>
        <v>-1.129999999999999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990</v>
      </c>
      <c r="G30" s="16">
        <f>'[3]24'!G32</f>
        <v>0</v>
      </c>
      <c r="H30" s="17">
        <f t="shared" si="27"/>
        <v>1310</v>
      </c>
      <c r="I30" s="15">
        <f>'[3]24'!J32</f>
        <v>320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150</v>
      </c>
      <c r="N30" s="16">
        <f>'[3]24'!O32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25.44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412.56</v>
      </c>
      <c r="AT30" s="8">
        <v>24.54</v>
      </c>
      <c r="AU30" s="8">
        <v>30.87</v>
      </c>
      <c r="AW30" s="203">
        <v>25.44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25.44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24.54</v>
      </c>
      <c r="BM30" s="8">
        <f t="shared" si="22"/>
        <v>30.87</v>
      </c>
      <c r="BN30" s="8">
        <f t="shared" si="23"/>
        <v>25.44</v>
      </c>
      <c r="BO30" s="8">
        <f t="shared" si="24"/>
        <v>32</v>
      </c>
      <c r="BP30" s="139">
        <f t="shared" si="25"/>
        <v>-0.90000000000000213</v>
      </c>
      <c r="BQ30" s="139">
        <f t="shared" si="26"/>
        <v>-1.129999999999999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990</v>
      </c>
      <c r="G31" s="16">
        <f>'[3]24'!G33</f>
        <v>0</v>
      </c>
      <c r="H31" s="17">
        <f t="shared" si="27"/>
        <v>1310</v>
      </c>
      <c r="I31" s="15">
        <f>'[3]24'!J33</f>
        <v>320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150</v>
      </c>
      <c r="N31" s="16">
        <f>'[3]24'!O33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25.44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412.56</v>
      </c>
      <c r="AT31" s="8">
        <v>24.54</v>
      </c>
      <c r="AU31" s="8">
        <v>30.87</v>
      </c>
      <c r="AW31" s="203">
        <v>25.44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25.44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24.54</v>
      </c>
      <c r="BM31" s="8">
        <f t="shared" si="22"/>
        <v>30.87</v>
      </c>
      <c r="BN31" s="8">
        <f t="shared" si="23"/>
        <v>25.44</v>
      </c>
      <c r="BO31" s="8">
        <f t="shared" si="24"/>
        <v>32</v>
      </c>
      <c r="BP31" s="139">
        <f t="shared" si="25"/>
        <v>-0.90000000000000213</v>
      </c>
      <c r="BQ31" s="139">
        <f t="shared" si="26"/>
        <v>-1.129999999999999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990</v>
      </c>
      <c r="G32" s="16">
        <f>'[3]24'!G34</f>
        <v>0</v>
      </c>
      <c r="H32" s="17">
        <f t="shared" si="27"/>
        <v>1310</v>
      </c>
      <c r="I32" s="15">
        <f>'[3]24'!J34</f>
        <v>320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150</v>
      </c>
      <c r="N32" s="16">
        <f>'[3]24'!O34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25.44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412.56</v>
      </c>
      <c r="AT32" s="8">
        <v>24.54</v>
      </c>
      <c r="AU32" s="8">
        <v>30.87</v>
      </c>
      <c r="AW32" s="203">
        <v>25.44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25.44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24.54</v>
      </c>
      <c r="BM32" s="8">
        <f t="shared" si="22"/>
        <v>30.87</v>
      </c>
      <c r="BN32" s="8">
        <f t="shared" si="23"/>
        <v>25.44</v>
      </c>
      <c r="BO32" s="8">
        <f t="shared" si="24"/>
        <v>32</v>
      </c>
      <c r="BP32" s="139">
        <f t="shared" si="25"/>
        <v>-0.90000000000000213</v>
      </c>
      <c r="BQ32" s="139">
        <f t="shared" si="26"/>
        <v>-1.129999999999999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990</v>
      </c>
      <c r="G33" s="16">
        <f>'[3]24'!G35</f>
        <v>0</v>
      </c>
      <c r="H33" s="17">
        <f t="shared" si="27"/>
        <v>1310</v>
      </c>
      <c r="I33" s="15">
        <f>'[3]24'!J35</f>
        <v>320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150</v>
      </c>
      <c r="N33" s="16">
        <f>'[3]24'!O35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25.44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412.56</v>
      </c>
      <c r="AT33" s="8">
        <v>24.54</v>
      </c>
      <c r="AU33" s="8">
        <v>30.87</v>
      </c>
      <c r="AW33" s="203">
        <v>25.44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25.44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24.54</v>
      </c>
      <c r="BM33" s="8">
        <f t="shared" si="22"/>
        <v>30.87</v>
      </c>
      <c r="BN33" s="8">
        <f t="shared" si="23"/>
        <v>25.44</v>
      </c>
      <c r="BO33" s="8">
        <f t="shared" si="24"/>
        <v>32</v>
      </c>
      <c r="BP33" s="139">
        <f t="shared" si="25"/>
        <v>-0.90000000000000213</v>
      </c>
      <c r="BQ33" s="139">
        <f t="shared" si="26"/>
        <v>-1.129999999999999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990</v>
      </c>
      <c r="G34" s="16">
        <f>'[3]24'!G36</f>
        <v>0</v>
      </c>
      <c r="H34" s="17">
        <f t="shared" si="27"/>
        <v>1310</v>
      </c>
      <c r="I34" s="15">
        <f>'[3]24'!J36</f>
        <v>320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150</v>
      </c>
      <c r="N34" s="16">
        <f>'[3]24'!O36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25.44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412.56</v>
      </c>
      <c r="AT34" s="8">
        <v>24.54</v>
      </c>
      <c r="AU34" s="8">
        <v>30.87</v>
      </c>
      <c r="AW34" s="203">
        <v>25.44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25.44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24.54</v>
      </c>
      <c r="BM34" s="8">
        <f t="shared" si="22"/>
        <v>30.87</v>
      </c>
      <c r="BN34" s="8">
        <f t="shared" si="23"/>
        <v>25.44</v>
      </c>
      <c r="BO34" s="8">
        <f t="shared" si="24"/>
        <v>32</v>
      </c>
      <c r="BP34" s="139">
        <f t="shared" si="25"/>
        <v>-0.90000000000000213</v>
      </c>
      <c r="BQ34" s="139">
        <f t="shared" si="26"/>
        <v>-1.129999999999999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990</v>
      </c>
      <c r="G35" s="16">
        <f>'[3]24'!G37</f>
        <v>0</v>
      </c>
      <c r="H35" s="17">
        <f t="shared" si="27"/>
        <v>1310</v>
      </c>
      <c r="I35" s="15">
        <f>'[3]24'!J37</f>
        <v>320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150</v>
      </c>
      <c r="N35" s="16">
        <f>'[3]24'!O37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26.54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26.54</v>
      </c>
      <c r="AE35" s="8">
        <f t="shared" si="11"/>
        <v>26.54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26.54</v>
      </c>
      <c r="AL35" s="8">
        <f t="shared" si="31"/>
        <v>266.91999999999996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416.91999999999996</v>
      </c>
      <c r="AT35" s="8">
        <v>25.6</v>
      </c>
      <c r="AU35" s="8">
        <v>25.6</v>
      </c>
      <c r="AW35" s="203">
        <v>26.54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26.54</v>
      </c>
      <c r="BD35" s="203">
        <v>26.54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26.54</v>
      </c>
      <c r="BL35" s="8">
        <f t="shared" si="21"/>
        <v>25.6</v>
      </c>
      <c r="BM35" s="8">
        <f t="shared" si="22"/>
        <v>25.6</v>
      </c>
      <c r="BN35" s="8">
        <f t="shared" si="23"/>
        <v>26.54</v>
      </c>
      <c r="BO35" s="8">
        <f t="shared" si="24"/>
        <v>26.54</v>
      </c>
      <c r="BP35" s="139">
        <f t="shared" si="25"/>
        <v>-0.93999999999999773</v>
      </c>
      <c r="BQ35" s="139">
        <f t="shared" si="26"/>
        <v>-0.93999999999999773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990</v>
      </c>
      <c r="G36" s="16">
        <f>'[3]24'!G38</f>
        <v>0</v>
      </c>
      <c r="H36" s="17">
        <f t="shared" si="27"/>
        <v>1310</v>
      </c>
      <c r="I36" s="15">
        <f>'[3]24'!J38</f>
        <v>320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150</v>
      </c>
      <c r="N36" s="16">
        <f>'[3]24'!O38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26.54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26.54</v>
      </c>
      <c r="AE36" s="8">
        <f t="shared" si="11"/>
        <v>26.54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26.54</v>
      </c>
      <c r="AL36" s="8">
        <f t="shared" si="31"/>
        <v>266.91999999999996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416.91999999999996</v>
      </c>
      <c r="AT36" s="8">
        <v>25.6</v>
      </c>
      <c r="AU36" s="8">
        <v>25.6</v>
      </c>
      <c r="AW36" s="203">
        <v>26.54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26.54</v>
      </c>
      <c r="BD36" s="203">
        <v>26.54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26.54</v>
      </c>
      <c r="BL36" s="8">
        <f t="shared" si="21"/>
        <v>25.6</v>
      </c>
      <c r="BM36" s="8">
        <f t="shared" si="22"/>
        <v>25.6</v>
      </c>
      <c r="BN36" s="8">
        <f t="shared" si="23"/>
        <v>26.54</v>
      </c>
      <c r="BO36" s="8">
        <f t="shared" si="24"/>
        <v>26.54</v>
      </c>
      <c r="BP36" s="139">
        <f t="shared" si="25"/>
        <v>-0.93999999999999773</v>
      </c>
      <c r="BQ36" s="139">
        <f t="shared" si="26"/>
        <v>-0.93999999999999773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990</v>
      </c>
      <c r="G37" s="16">
        <f>'[3]24'!G39</f>
        <v>0</v>
      </c>
      <c r="H37" s="17">
        <f t="shared" si="27"/>
        <v>1310</v>
      </c>
      <c r="I37" s="15">
        <f>'[3]24'!J39</f>
        <v>320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150</v>
      </c>
      <c r="N37" s="16">
        <f>'[3]24'!O39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26.54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26.54</v>
      </c>
      <c r="AE37" s="8">
        <f t="shared" si="11"/>
        <v>26.54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26.54</v>
      </c>
      <c r="AL37" s="8">
        <f t="shared" si="31"/>
        <v>266.91999999999996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416.91999999999996</v>
      </c>
      <c r="AT37" s="8">
        <v>25.6</v>
      </c>
      <c r="AU37" s="8">
        <v>25.6</v>
      </c>
      <c r="AW37" s="203">
        <v>26.54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26.54</v>
      </c>
      <c r="BD37" s="203">
        <v>26.54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26.54</v>
      </c>
      <c r="BL37" s="8">
        <f t="shared" si="21"/>
        <v>25.6</v>
      </c>
      <c r="BM37" s="8">
        <f t="shared" si="22"/>
        <v>25.6</v>
      </c>
      <c r="BN37" s="8">
        <f t="shared" si="23"/>
        <v>26.54</v>
      </c>
      <c r="BO37" s="8">
        <f t="shared" si="24"/>
        <v>26.54</v>
      </c>
      <c r="BP37" s="139">
        <f t="shared" si="25"/>
        <v>-0.93999999999999773</v>
      </c>
      <c r="BQ37" s="139">
        <f t="shared" si="26"/>
        <v>-0.93999999999999773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990</v>
      </c>
      <c r="G38" s="16">
        <f>'[3]24'!G40</f>
        <v>0</v>
      </c>
      <c r="H38" s="17">
        <f t="shared" si="27"/>
        <v>1310</v>
      </c>
      <c r="I38" s="15">
        <f>'[3]24'!J40</f>
        <v>320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150</v>
      </c>
      <c r="N38" s="16">
        <f>'[3]24'!O40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26.54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26.54</v>
      </c>
      <c r="AE38" s="8">
        <f t="shared" si="11"/>
        <v>26.54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26.54</v>
      </c>
      <c r="AL38" s="8">
        <f t="shared" si="31"/>
        <v>266.91999999999996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416.91999999999996</v>
      </c>
      <c r="AT38" s="8">
        <v>25.6</v>
      </c>
      <c r="AU38" s="8">
        <v>25.6</v>
      </c>
      <c r="AW38" s="203">
        <v>26.54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26.54</v>
      </c>
      <c r="BD38" s="203">
        <v>26.54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26.54</v>
      </c>
      <c r="BL38" s="8">
        <f t="shared" si="21"/>
        <v>25.6</v>
      </c>
      <c r="BM38" s="8">
        <f t="shared" si="22"/>
        <v>25.6</v>
      </c>
      <c r="BN38" s="8">
        <f t="shared" si="23"/>
        <v>26.54</v>
      </c>
      <c r="BO38" s="8">
        <f t="shared" si="24"/>
        <v>26.54</v>
      </c>
      <c r="BP38" s="139">
        <f t="shared" si="25"/>
        <v>-0.93999999999999773</v>
      </c>
      <c r="BQ38" s="139">
        <f t="shared" si="26"/>
        <v>-0.93999999999999773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970</v>
      </c>
      <c r="G39" s="16">
        <f>'[3]24'!G41</f>
        <v>0</v>
      </c>
      <c r="H39" s="17">
        <f t="shared" si="27"/>
        <v>1290</v>
      </c>
      <c r="I39" s="15">
        <f>'[3]24'!J41</f>
        <v>320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150</v>
      </c>
      <c r="N39" s="16">
        <f>'[3]24'!O41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26.54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26.54</v>
      </c>
      <c r="AE39" s="8">
        <f t="shared" si="11"/>
        <v>26.54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26.54</v>
      </c>
      <c r="AL39" s="8">
        <f t="shared" si="31"/>
        <v>266.91999999999996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416.91999999999996</v>
      </c>
      <c r="AT39" s="8">
        <v>25.6</v>
      </c>
      <c r="AU39" s="8">
        <v>25.6</v>
      </c>
      <c r="AW39" s="203">
        <v>26.54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26.54</v>
      </c>
      <c r="BD39" s="203">
        <v>26.54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26.54</v>
      </c>
      <c r="BL39" s="8">
        <f t="shared" si="21"/>
        <v>25.6</v>
      </c>
      <c r="BM39" s="8">
        <f t="shared" si="22"/>
        <v>25.6</v>
      </c>
      <c r="BN39" s="8">
        <f t="shared" si="23"/>
        <v>26.54</v>
      </c>
      <c r="BO39" s="8">
        <f t="shared" si="24"/>
        <v>26.54</v>
      </c>
      <c r="BP39" s="139">
        <f t="shared" si="25"/>
        <v>-0.93999999999999773</v>
      </c>
      <c r="BQ39" s="139">
        <f t="shared" si="26"/>
        <v>-0.93999999999999773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970</v>
      </c>
      <c r="G40" s="16">
        <f>'[3]24'!G42</f>
        <v>0</v>
      </c>
      <c r="H40" s="17">
        <f t="shared" si="27"/>
        <v>1290</v>
      </c>
      <c r="I40" s="15">
        <f>'[3]24'!J42</f>
        <v>320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150</v>
      </c>
      <c r="N40" s="16">
        <f>'[3]24'!O42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26.54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26.54</v>
      </c>
      <c r="AE40" s="8">
        <f t="shared" si="11"/>
        <v>26.54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26.54</v>
      </c>
      <c r="AL40" s="8">
        <f t="shared" si="31"/>
        <v>266.91999999999996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416.91999999999996</v>
      </c>
      <c r="AT40" s="8">
        <v>25.6</v>
      </c>
      <c r="AU40" s="8">
        <v>25.6</v>
      </c>
      <c r="AW40" s="203">
        <v>26.54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26.54</v>
      </c>
      <c r="BD40" s="203">
        <v>26.54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26.54</v>
      </c>
      <c r="BL40" s="8">
        <f t="shared" si="21"/>
        <v>25.6</v>
      </c>
      <c r="BM40" s="8">
        <f t="shared" si="22"/>
        <v>25.6</v>
      </c>
      <c r="BN40" s="8">
        <f t="shared" si="23"/>
        <v>26.54</v>
      </c>
      <c r="BO40" s="8">
        <f t="shared" si="24"/>
        <v>26.54</v>
      </c>
      <c r="BP40" s="139">
        <f t="shared" si="25"/>
        <v>-0.93999999999999773</v>
      </c>
      <c r="BQ40" s="139">
        <f t="shared" si="26"/>
        <v>-0.93999999999999773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970</v>
      </c>
      <c r="G41" s="16">
        <f>'[3]24'!G43</f>
        <v>0</v>
      </c>
      <c r="H41" s="17">
        <f t="shared" si="27"/>
        <v>1290</v>
      </c>
      <c r="I41" s="15">
        <f>'[3]24'!J43</f>
        <v>320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150</v>
      </c>
      <c r="N41" s="16">
        <f>'[3]24'!O43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26.54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26.54</v>
      </c>
      <c r="AE41" s="8">
        <f t="shared" si="11"/>
        <v>26.54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26.54</v>
      </c>
      <c r="AL41" s="8">
        <f t="shared" si="31"/>
        <v>266.91999999999996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416.91999999999996</v>
      </c>
      <c r="AT41" s="8">
        <v>25.6</v>
      </c>
      <c r="AU41" s="8">
        <v>25.6</v>
      </c>
      <c r="AW41" s="203">
        <v>26.54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26.54</v>
      </c>
      <c r="BD41" s="203">
        <v>26.54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26.54</v>
      </c>
      <c r="BL41" s="8">
        <f t="shared" si="21"/>
        <v>25.6</v>
      </c>
      <c r="BM41" s="8">
        <f t="shared" si="22"/>
        <v>25.6</v>
      </c>
      <c r="BN41" s="8">
        <f t="shared" si="23"/>
        <v>26.54</v>
      </c>
      <c r="BO41" s="8">
        <f t="shared" si="24"/>
        <v>26.54</v>
      </c>
      <c r="BP41" s="139">
        <f t="shared" si="25"/>
        <v>-0.93999999999999773</v>
      </c>
      <c r="BQ41" s="139">
        <f t="shared" si="26"/>
        <v>-0.93999999999999773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970</v>
      </c>
      <c r="G42" s="16">
        <f>'[3]24'!G44</f>
        <v>0</v>
      </c>
      <c r="H42" s="17">
        <f t="shared" si="27"/>
        <v>1290</v>
      </c>
      <c r="I42" s="15">
        <f>'[3]24'!J44</f>
        <v>320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150</v>
      </c>
      <c r="N42" s="16">
        <f>'[3]24'!O44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26.54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26.54</v>
      </c>
      <c r="AE42" s="8">
        <f t="shared" si="11"/>
        <v>26.54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26.54</v>
      </c>
      <c r="AL42" s="8">
        <f t="shared" si="31"/>
        <v>266.91999999999996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416.91999999999996</v>
      </c>
      <c r="AT42" s="8">
        <v>25.6</v>
      </c>
      <c r="AU42" s="8">
        <v>25.6</v>
      </c>
      <c r="AW42" s="203">
        <v>26.54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26.54</v>
      </c>
      <c r="BD42" s="203">
        <v>26.54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26.54</v>
      </c>
      <c r="BL42" s="8">
        <f t="shared" si="21"/>
        <v>25.6</v>
      </c>
      <c r="BM42" s="8">
        <f t="shared" si="22"/>
        <v>25.6</v>
      </c>
      <c r="BN42" s="8">
        <f t="shared" si="23"/>
        <v>26.54</v>
      </c>
      <c r="BO42" s="8">
        <f t="shared" si="24"/>
        <v>26.54</v>
      </c>
      <c r="BP42" s="139">
        <f t="shared" si="25"/>
        <v>-0.93999999999999773</v>
      </c>
      <c r="BQ42" s="139">
        <f t="shared" si="26"/>
        <v>-0.93999999999999773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970</v>
      </c>
      <c r="G43" s="16">
        <f>'[3]24'!G45</f>
        <v>0</v>
      </c>
      <c r="H43" s="17">
        <f t="shared" si="27"/>
        <v>1290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150</v>
      </c>
      <c r="N43" s="16">
        <f>'[3]24'!O45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26.54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26.54</v>
      </c>
      <c r="AE43" s="8">
        <f t="shared" si="11"/>
        <v>26.54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26.54</v>
      </c>
      <c r="AL43" s="8">
        <f t="shared" si="31"/>
        <v>266.91999999999996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416.91999999999996</v>
      </c>
      <c r="AT43" s="8">
        <v>25.6</v>
      </c>
      <c r="AU43" s="8">
        <v>25.6</v>
      </c>
      <c r="AW43" s="203">
        <v>26.54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26.54</v>
      </c>
      <c r="BD43" s="203">
        <v>26.54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26.54</v>
      </c>
      <c r="BL43" s="8">
        <f t="shared" si="21"/>
        <v>25.6</v>
      </c>
      <c r="BM43" s="8">
        <f t="shared" si="22"/>
        <v>25.6</v>
      </c>
      <c r="BN43" s="8">
        <f t="shared" si="23"/>
        <v>26.54</v>
      </c>
      <c r="BO43" s="8">
        <f t="shared" si="24"/>
        <v>26.54</v>
      </c>
      <c r="BP43" s="139">
        <f t="shared" si="25"/>
        <v>-0.93999999999999773</v>
      </c>
      <c r="BQ43" s="139">
        <f t="shared" si="26"/>
        <v>-0.93999999999999773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970</v>
      </c>
      <c r="G44" s="16">
        <f>'[3]24'!G46</f>
        <v>0</v>
      </c>
      <c r="H44" s="17">
        <f t="shared" si="27"/>
        <v>1290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150</v>
      </c>
      <c r="N44" s="16">
        <f>'[3]24'!O46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26.54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26.54</v>
      </c>
      <c r="AE44" s="8">
        <f t="shared" si="11"/>
        <v>26.54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26.54</v>
      </c>
      <c r="AL44" s="8">
        <f t="shared" si="31"/>
        <v>266.91999999999996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416.91999999999996</v>
      </c>
      <c r="AT44" s="8">
        <v>25.6</v>
      </c>
      <c r="AU44" s="8">
        <v>25.6</v>
      </c>
      <c r="AW44" s="203">
        <v>26.54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26.54</v>
      </c>
      <c r="BD44" s="203">
        <v>26.54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26.54</v>
      </c>
      <c r="BL44" s="8">
        <f t="shared" si="21"/>
        <v>25.6</v>
      </c>
      <c r="BM44" s="8">
        <f t="shared" si="22"/>
        <v>25.6</v>
      </c>
      <c r="BN44" s="8">
        <f t="shared" si="23"/>
        <v>26.54</v>
      </c>
      <c r="BO44" s="8">
        <f t="shared" si="24"/>
        <v>26.54</v>
      </c>
      <c r="BP44" s="139">
        <f t="shared" si="25"/>
        <v>-0.93999999999999773</v>
      </c>
      <c r="BQ44" s="139">
        <f t="shared" si="26"/>
        <v>-0.93999999999999773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970</v>
      </c>
      <c r="G45" s="16">
        <f>'[3]24'!G47</f>
        <v>0</v>
      </c>
      <c r="H45" s="17">
        <f t="shared" si="27"/>
        <v>1290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150</v>
      </c>
      <c r="N45" s="16">
        <f>'[3]24'!O47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26.54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26.54</v>
      </c>
      <c r="AE45" s="8">
        <f t="shared" si="11"/>
        <v>26.54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26.54</v>
      </c>
      <c r="AL45" s="8">
        <f t="shared" si="31"/>
        <v>266.91999999999996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416.91999999999996</v>
      </c>
      <c r="AT45" s="8">
        <v>25.6</v>
      </c>
      <c r="AU45" s="8">
        <v>25.6</v>
      </c>
      <c r="AW45" s="203">
        <v>26.54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26.54</v>
      </c>
      <c r="BD45" s="203">
        <v>26.54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26.54</v>
      </c>
      <c r="BL45" s="8">
        <f t="shared" si="21"/>
        <v>25.6</v>
      </c>
      <c r="BM45" s="8">
        <f t="shared" si="22"/>
        <v>25.6</v>
      </c>
      <c r="BN45" s="8">
        <f t="shared" si="23"/>
        <v>26.54</v>
      </c>
      <c r="BO45" s="8">
        <f t="shared" si="24"/>
        <v>26.54</v>
      </c>
      <c r="BP45" s="139">
        <f t="shared" si="25"/>
        <v>-0.93999999999999773</v>
      </c>
      <c r="BQ45" s="139">
        <f t="shared" si="26"/>
        <v>-0.93999999999999773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970</v>
      </c>
      <c r="G46" s="16">
        <f>'[3]24'!G48</f>
        <v>0</v>
      </c>
      <c r="H46" s="17">
        <f t="shared" si="27"/>
        <v>1290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150</v>
      </c>
      <c r="N46" s="16">
        <f>'[3]24'!O48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26.54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26.54</v>
      </c>
      <c r="AE46" s="8">
        <f t="shared" si="11"/>
        <v>26.54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26.54</v>
      </c>
      <c r="AL46" s="8">
        <f t="shared" si="31"/>
        <v>266.91999999999996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416.91999999999996</v>
      </c>
      <c r="AT46" s="8">
        <v>25.6</v>
      </c>
      <c r="AU46" s="8">
        <v>25.6</v>
      </c>
      <c r="AW46" s="203">
        <v>26.54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26.54</v>
      </c>
      <c r="BD46" s="203">
        <v>26.54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26.54</v>
      </c>
      <c r="BL46" s="8">
        <f t="shared" si="21"/>
        <v>25.6</v>
      </c>
      <c r="BM46" s="8">
        <f t="shared" si="22"/>
        <v>25.6</v>
      </c>
      <c r="BN46" s="8">
        <f t="shared" si="23"/>
        <v>26.54</v>
      </c>
      <c r="BO46" s="8">
        <f t="shared" si="24"/>
        <v>26.54</v>
      </c>
      <c r="BP46" s="139">
        <f t="shared" si="25"/>
        <v>-0.93999999999999773</v>
      </c>
      <c r="BQ46" s="139">
        <f t="shared" si="26"/>
        <v>-0.93999999999999773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970</v>
      </c>
      <c r="G47" s="16">
        <f>'[3]24'!G49</f>
        <v>0</v>
      </c>
      <c r="H47" s="17">
        <f t="shared" si="27"/>
        <v>1290</v>
      </c>
      <c r="I47" s="15">
        <f>'[3]24'!J49</f>
        <v>320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150</v>
      </c>
      <c r="N47" s="16">
        <f>'[3]24'!O49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26.54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26.54</v>
      </c>
      <c r="AE47" s="8">
        <f t="shared" si="11"/>
        <v>26.54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26.54</v>
      </c>
      <c r="AL47" s="8">
        <f t="shared" si="31"/>
        <v>266.91999999999996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416.91999999999996</v>
      </c>
      <c r="AT47" s="8">
        <v>25.6</v>
      </c>
      <c r="AU47" s="8">
        <v>25.6</v>
      </c>
      <c r="AW47" s="203">
        <v>26.54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26.54</v>
      </c>
      <c r="BD47" s="203">
        <v>26.54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26.54</v>
      </c>
      <c r="BL47" s="8">
        <f t="shared" si="21"/>
        <v>25.6</v>
      </c>
      <c r="BM47" s="8">
        <f t="shared" si="22"/>
        <v>25.6</v>
      </c>
      <c r="BN47" s="8">
        <f t="shared" si="23"/>
        <v>26.54</v>
      </c>
      <c r="BO47" s="8">
        <f t="shared" si="24"/>
        <v>26.54</v>
      </c>
      <c r="BP47" s="139">
        <f t="shared" si="25"/>
        <v>-0.93999999999999773</v>
      </c>
      <c r="BQ47" s="139">
        <f t="shared" si="26"/>
        <v>-0.93999999999999773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970</v>
      </c>
      <c r="G48" s="16">
        <f>'[3]24'!G50</f>
        <v>0</v>
      </c>
      <c r="H48" s="17">
        <f t="shared" si="27"/>
        <v>1290</v>
      </c>
      <c r="I48" s="15">
        <f>'[3]24'!J50</f>
        <v>320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150</v>
      </c>
      <c r="N48" s="16">
        <f>'[3]24'!O50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26.54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26.54</v>
      </c>
      <c r="AE48" s="8">
        <f t="shared" si="11"/>
        <v>26.54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26.54</v>
      </c>
      <c r="AL48" s="8">
        <f t="shared" si="31"/>
        <v>266.91999999999996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416.91999999999996</v>
      </c>
      <c r="AT48" s="8">
        <v>25.6</v>
      </c>
      <c r="AU48" s="8">
        <v>25.6</v>
      </c>
      <c r="AW48" s="203">
        <v>26.54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26.54</v>
      </c>
      <c r="BD48" s="203">
        <v>26.54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26.54</v>
      </c>
      <c r="BL48" s="8">
        <f t="shared" si="21"/>
        <v>25.6</v>
      </c>
      <c r="BM48" s="8">
        <f t="shared" si="22"/>
        <v>25.6</v>
      </c>
      <c r="BN48" s="8">
        <f t="shared" si="23"/>
        <v>26.54</v>
      </c>
      <c r="BO48" s="8">
        <f t="shared" si="24"/>
        <v>26.54</v>
      </c>
      <c r="BP48" s="139">
        <f t="shared" si="25"/>
        <v>-0.93999999999999773</v>
      </c>
      <c r="BQ48" s="139">
        <f t="shared" si="26"/>
        <v>-0.93999999999999773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970</v>
      </c>
      <c r="G49" s="16">
        <f>'[3]24'!G51</f>
        <v>0</v>
      </c>
      <c r="H49" s="17">
        <f t="shared" si="27"/>
        <v>1290</v>
      </c>
      <c r="I49" s="15">
        <f>'[3]24'!J51</f>
        <v>320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150</v>
      </c>
      <c r="N49" s="16">
        <f>'[3]24'!O51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26.54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26.54</v>
      </c>
      <c r="AE49" s="8">
        <f t="shared" si="11"/>
        <v>26.54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26.54</v>
      </c>
      <c r="AL49" s="8">
        <f t="shared" si="31"/>
        <v>266.91999999999996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416.91999999999996</v>
      </c>
      <c r="AT49" s="8">
        <v>25.6</v>
      </c>
      <c r="AU49" s="8">
        <v>25.6</v>
      </c>
      <c r="AW49" s="203">
        <v>26.54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26.54</v>
      </c>
      <c r="BD49" s="203">
        <v>26.54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26.54</v>
      </c>
      <c r="BL49" s="8">
        <f t="shared" si="21"/>
        <v>25.6</v>
      </c>
      <c r="BM49" s="8">
        <f t="shared" si="22"/>
        <v>25.6</v>
      </c>
      <c r="BN49" s="8">
        <f t="shared" si="23"/>
        <v>26.54</v>
      </c>
      <c r="BO49" s="8">
        <f t="shared" si="24"/>
        <v>26.54</v>
      </c>
      <c r="BP49" s="139">
        <f t="shared" si="25"/>
        <v>-0.93999999999999773</v>
      </c>
      <c r="BQ49" s="139">
        <f t="shared" si="26"/>
        <v>-0.93999999999999773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970</v>
      </c>
      <c r="G50" s="16">
        <f>'[3]24'!G52</f>
        <v>0</v>
      </c>
      <c r="H50" s="17">
        <f t="shared" si="27"/>
        <v>1290</v>
      </c>
      <c r="I50" s="15">
        <f>'[3]24'!J52</f>
        <v>320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150</v>
      </c>
      <c r="N50" s="16">
        <f>'[3]24'!O52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26.54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26.54</v>
      </c>
      <c r="AE50" s="8">
        <f t="shared" si="11"/>
        <v>26.54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26.54</v>
      </c>
      <c r="AL50" s="8">
        <f t="shared" si="31"/>
        <v>266.91999999999996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416.91999999999996</v>
      </c>
      <c r="AT50" s="8">
        <v>25.6</v>
      </c>
      <c r="AU50" s="8">
        <v>25.6</v>
      </c>
      <c r="AW50" s="203">
        <v>26.54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26.54</v>
      </c>
      <c r="BD50" s="203">
        <v>26.54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26.54</v>
      </c>
      <c r="BL50" s="8">
        <f t="shared" si="21"/>
        <v>25.6</v>
      </c>
      <c r="BM50" s="8">
        <f t="shared" si="22"/>
        <v>25.6</v>
      </c>
      <c r="BN50" s="8">
        <f t="shared" si="23"/>
        <v>26.54</v>
      </c>
      <c r="BO50" s="8">
        <f t="shared" si="24"/>
        <v>26.54</v>
      </c>
      <c r="BP50" s="139">
        <f t="shared" si="25"/>
        <v>-0.93999999999999773</v>
      </c>
      <c r="BQ50" s="139">
        <f t="shared" si="26"/>
        <v>-0.93999999999999773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940</v>
      </c>
      <c r="G51" s="16">
        <f>'[3]24'!G53</f>
        <v>0</v>
      </c>
      <c r="H51" s="17">
        <f t="shared" si="27"/>
        <v>1260</v>
      </c>
      <c r="I51" s="15">
        <f>'[3]24'!J53</f>
        <v>320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150</v>
      </c>
      <c r="N51" s="16">
        <f>'[3]24'!O53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26.54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26.54</v>
      </c>
      <c r="AE51" s="8">
        <f t="shared" si="11"/>
        <v>26.54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26.54</v>
      </c>
      <c r="AL51" s="8">
        <f t="shared" si="31"/>
        <v>266.91999999999996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416.91999999999996</v>
      </c>
      <c r="AT51" s="8">
        <v>25.6</v>
      </c>
      <c r="AU51" s="8">
        <v>25.6</v>
      </c>
      <c r="AW51" s="203">
        <v>26.54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26.54</v>
      </c>
      <c r="BD51" s="203">
        <v>26.54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26.54</v>
      </c>
      <c r="BL51" s="8">
        <f t="shared" si="21"/>
        <v>25.6</v>
      </c>
      <c r="BM51" s="8">
        <f t="shared" si="22"/>
        <v>25.6</v>
      </c>
      <c r="BN51" s="8">
        <f t="shared" si="23"/>
        <v>26.54</v>
      </c>
      <c r="BO51" s="8">
        <f t="shared" si="24"/>
        <v>26.54</v>
      </c>
      <c r="BP51" s="139">
        <f t="shared" si="25"/>
        <v>-0.93999999999999773</v>
      </c>
      <c r="BQ51" s="139">
        <f t="shared" si="26"/>
        <v>-0.93999999999999773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940</v>
      </c>
      <c r="G52" s="16">
        <f>'[3]24'!G54</f>
        <v>0</v>
      </c>
      <c r="H52" s="17">
        <f t="shared" si="27"/>
        <v>1260</v>
      </c>
      <c r="I52" s="15">
        <f>'[3]24'!J54</f>
        <v>320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150</v>
      </c>
      <c r="N52" s="16">
        <f>'[3]24'!O54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26.54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26.54</v>
      </c>
      <c r="AE52" s="8">
        <f t="shared" si="11"/>
        <v>26.54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26.54</v>
      </c>
      <c r="AL52" s="8">
        <f t="shared" si="31"/>
        <v>266.91999999999996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416.91999999999996</v>
      </c>
      <c r="AT52" s="8">
        <v>25.6</v>
      </c>
      <c r="AU52" s="8">
        <v>25.6</v>
      </c>
      <c r="AW52" s="203">
        <v>26.54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26.54</v>
      </c>
      <c r="BD52" s="203">
        <v>26.54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26.54</v>
      </c>
      <c r="BL52" s="8">
        <f t="shared" si="21"/>
        <v>25.6</v>
      </c>
      <c r="BM52" s="8">
        <f t="shared" si="22"/>
        <v>25.6</v>
      </c>
      <c r="BN52" s="8">
        <f t="shared" si="23"/>
        <v>26.54</v>
      </c>
      <c r="BO52" s="8">
        <f t="shared" si="24"/>
        <v>26.54</v>
      </c>
      <c r="BP52" s="139">
        <f t="shared" si="25"/>
        <v>-0.93999999999999773</v>
      </c>
      <c r="BQ52" s="139">
        <f t="shared" si="26"/>
        <v>-0.93999999999999773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940</v>
      </c>
      <c r="G53" s="16">
        <f>'[3]24'!G55</f>
        <v>0</v>
      </c>
      <c r="H53" s="17">
        <f t="shared" si="27"/>
        <v>1260</v>
      </c>
      <c r="I53" s="15">
        <f>'[3]24'!J55</f>
        <v>320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150</v>
      </c>
      <c r="N53" s="16">
        <f>'[3]24'!O55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26.54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26.54</v>
      </c>
      <c r="AE53" s="8">
        <f t="shared" si="11"/>
        <v>26.54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26.54</v>
      </c>
      <c r="AL53" s="8">
        <f t="shared" si="31"/>
        <v>266.91999999999996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416.91999999999996</v>
      </c>
      <c r="AT53" s="8">
        <v>25.6</v>
      </c>
      <c r="AU53" s="8">
        <v>25.6</v>
      </c>
      <c r="AW53" s="203">
        <v>26.54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26.54</v>
      </c>
      <c r="BD53" s="203">
        <v>26.54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26.54</v>
      </c>
      <c r="BL53" s="8">
        <f t="shared" si="21"/>
        <v>25.6</v>
      </c>
      <c r="BM53" s="8">
        <f t="shared" si="22"/>
        <v>25.6</v>
      </c>
      <c r="BN53" s="8">
        <f t="shared" si="23"/>
        <v>26.54</v>
      </c>
      <c r="BO53" s="8">
        <f t="shared" si="24"/>
        <v>26.54</v>
      </c>
      <c r="BP53" s="139">
        <f t="shared" si="25"/>
        <v>-0.93999999999999773</v>
      </c>
      <c r="BQ53" s="139">
        <f t="shared" si="26"/>
        <v>-0.93999999999999773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940</v>
      </c>
      <c r="G54" s="16">
        <f>'[3]24'!G56</f>
        <v>0</v>
      </c>
      <c r="H54" s="17">
        <f t="shared" si="27"/>
        <v>1260</v>
      </c>
      <c r="I54" s="15">
        <f>'[3]24'!J56</f>
        <v>320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150</v>
      </c>
      <c r="N54" s="16">
        <f>'[3]24'!O56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26.54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26.54</v>
      </c>
      <c r="AE54" s="8">
        <f t="shared" si="11"/>
        <v>26.54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26.54</v>
      </c>
      <c r="AL54" s="8">
        <f t="shared" si="31"/>
        <v>266.91999999999996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416.91999999999996</v>
      </c>
      <c r="AT54" s="8">
        <v>25.6</v>
      </c>
      <c r="AU54" s="8">
        <v>25.6</v>
      </c>
      <c r="AW54" s="203">
        <v>26.54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26.54</v>
      </c>
      <c r="BD54" s="203">
        <v>26.54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26.54</v>
      </c>
      <c r="BL54" s="8">
        <f t="shared" si="21"/>
        <v>25.6</v>
      </c>
      <c r="BM54" s="8">
        <f t="shared" si="22"/>
        <v>25.6</v>
      </c>
      <c r="BN54" s="8">
        <f t="shared" si="23"/>
        <v>26.54</v>
      </c>
      <c r="BO54" s="8">
        <f t="shared" si="24"/>
        <v>26.54</v>
      </c>
      <c r="BP54" s="139">
        <f t="shared" si="25"/>
        <v>-0.93999999999999773</v>
      </c>
      <c r="BQ54" s="139">
        <f t="shared" si="26"/>
        <v>-0.93999999999999773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940</v>
      </c>
      <c r="G55" s="16">
        <f>'[3]24'!G57</f>
        <v>0</v>
      </c>
      <c r="H55" s="17">
        <f t="shared" si="27"/>
        <v>1260</v>
      </c>
      <c r="I55" s="15">
        <f>'[3]24'!J57</f>
        <v>320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150</v>
      </c>
      <c r="N55" s="16">
        <f>'[3]24'!O57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26.54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26.54</v>
      </c>
      <c r="AE55" s="8">
        <f t="shared" si="11"/>
        <v>26.54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26.54</v>
      </c>
      <c r="AL55" s="8">
        <f t="shared" si="31"/>
        <v>266.91999999999996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416.91999999999996</v>
      </c>
      <c r="AT55" s="8">
        <v>25.6</v>
      </c>
      <c r="AU55" s="8">
        <v>25.6</v>
      </c>
      <c r="AW55" s="203">
        <v>26.54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26.54</v>
      </c>
      <c r="BD55" s="203">
        <v>26.54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26.54</v>
      </c>
      <c r="BL55" s="8">
        <f t="shared" si="21"/>
        <v>25.6</v>
      </c>
      <c r="BM55" s="8">
        <f t="shared" si="22"/>
        <v>25.6</v>
      </c>
      <c r="BN55" s="8">
        <f t="shared" si="23"/>
        <v>26.54</v>
      </c>
      <c r="BO55" s="8">
        <f t="shared" si="24"/>
        <v>26.54</v>
      </c>
      <c r="BP55" s="139">
        <f t="shared" si="25"/>
        <v>-0.93999999999999773</v>
      </c>
      <c r="BQ55" s="139">
        <f t="shared" si="26"/>
        <v>-0.93999999999999773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940</v>
      </c>
      <c r="G56" s="16">
        <f>'[3]24'!G58</f>
        <v>0</v>
      </c>
      <c r="H56" s="17">
        <f t="shared" si="27"/>
        <v>1260</v>
      </c>
      <c r="I56" s="15">
        <f>'[3]24'!J58</f>
        <v>320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150</v>
      </c>
      <c r="N56" s="16">
        <f>'[3]24'!O58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26.54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26.54</v>
      </c>
      <c r="AE56" s="8">
        <f t="shared" si="11"/>
        <v>26.54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26.54</v>
      </c>
      <c r="AL56" s="8">
        <f t="shared" si="31"/>
        <v>266.91999999999996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416.91999999999996</v>
      </c>
      <c r="AT56" s="8">
        <v>25.6</v>
      </c>
      <c r="AU56" s="8">
        <v>25.6</v>
      </c>
      <c r="AW56" s="203">
        <v>26.54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26.54</v>
      </c>
      <c r="BD56" s="203">
        <v>26.54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26.54</v>
      </c>
      <c r="BL56" s="8">
        <f t="shared" si="21"/>
        <v>25.6</v>
      </c>
      <c r="BM56" s="8">
        <f t="shared" si="22"/>
        <v>25.6</v>
      </c>
      <c r="BN56" s="8">
        <f t="shared" si="23"/>
        <v>26.54</v>
      </c>
      <c r="BO56" s="8">
        <f t="shared" si="24"/>
        <v>26.54</v>
      </c>
      <c r="BP56" s="139">
        <f t="shared" si="25"/>
        <v>-0.93999999999999773</v>
      </c>
      <c r="BQ56" s="139">
        <f t="shared" si="26"/>
        <v>-0.93999999999999773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940</v>
      </c>
      <c r="G57" s="16">
        <f>'[3]24'!G59</f>
        <v>0</v>
      </c>
      <c r="H57" s="17">
        <f t="shared" si="27"/>
        <v>1260</v>
      </c>
      <c r="I57" s="15">
        <f>'[3]24'!J59</f>
        <v>320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150</v>
      </c>
      <c r="N57" s="16">
        <f>'[3]24'!O59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26.54</v>
      </c>
      <c r="AE57" s="8">
        <f t="shared" si="11"/>
        <v>26.54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26.54</v>
      </c>
      <c r="AL57" s="8">
        <f t="shared" si="31"/>
        <v>266.91999999999996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416.91999999999996</v>
      </c>
      <c r="AT57" s="8">
        <v>25.6</v>
      </c>
      <c r="AU57" s="8">
        <v>25.6</v>
      </c>
      <c r="AW57" s="203">
        <v>26.54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26.54</v>
      </c>
      <c r="BD57" s="203">
        <v>26.54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26.54</v>
      </c>
      <c r="BL57" s="8">
        <f t="shared" si="21"/>
        <v>25.6</v>
      </c>
      <c r="BM57" s="8">
        <f t="shared" si="22"/>
        <v>25.6</v>
      </c>
      <c r="BN57" s="8">
        <f t="shared" si="23"/>
        <v>26.54</v>
      </c>
      <c r="BO57" s="8">
        <f t="shared" si="24"/>
        <v>26.54</v>
      </c>
      <c r="BP57" s="139">
        <f t="shared" si="25"/>
        <v>-0.93999999999999773</v>
      </c>
      <c r="BQ57" s="139">
        <f t="shared" si="26"/>
        <v>-0.93999999999999773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940</v>
      </c>
      <c r="G58" s="16">
        <f>'[3]24'!G60</f>
        <v>0</v>
      </c>
      <c r="H58" s="17">
        <f t="shared" si="27"/>
        <v>1260</v>
      </c>
      <c r="I58" s="15">
        <f>'[3]24'!J60</f>
        <v>320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150</v>
      </c>
      <c r="N58" s="16">
        <f>'[3]24'!O60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26.54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26.54</v>
      </c>
      <c r="AE58" s="8">
        <f t="shared" si="11"/>
        <v>26.54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26.54</v>
      </c>
      <c r="AL58" s="8">
        <f t="shared" si="31"/>
        <v>266.91999999999996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416.91999999999996</v>
      </c>
      <c r="AT58" s="8">
        <v>25.6</v>
      </c>
      <c r="AU58" s="8">
        <v>25.6</v>
      </c>
      <c r="AW58" s="203">
        <v>26.54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26.54</v>
      </c>
      <c r="BD58" s="203">
        <v>26.54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26.54</v>
      </c>
      <c r="BL58" s="8">
        <f t="shared" si="21"/>
        <v>25.6</v>
      </c>
      <c r="BM58" s="8">
        <f t="shared" si="22"/>
        <v>25.6</v>
      </c>
      <c r="BN58" s="8">
        <f t="shared" si="23"/>
        <v>26.54</v>
      </c>
      <c r="BO58" s="8">
        <f t="shared" si="24"/>
        <v>26.54</v>
      </c>
      <c r="BP58" s="139">
        <f t="shared" si="25"/>
        <v>-0.93999999999999773</v>
      </c>
      <c r="BQ58" s="139">
        <f t="shared" si="26"/>
        <v>-0.93999999999999773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940</v>
      </c>
      <c r="G59" s="16">
        <f>'[3]24'!G61</f>
        <v>0</v>
      </c>
      <c r="H59" s="17">
        <f t="shared" si="27"/>
        <v>1260</v>
      </c>
      <c r="I59" s="15">
        <f>'[3]24'!J61</f>
        <v>320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150</v>
      </c>
      <c r="N59" s="16">
        <f>'[3]24'!O61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26.54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26.54</v>
      </c>
      <c r="AE59" s="8">
        <f t="shared" si="11"/>
        <v>26.54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26.54</v>
      </c>
      <c r="AL59" s="8">
        <f t="shared" si="31"/>
        <v>266.91999999999996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416.91999999999996</v>
      </c>
      <c r="AT59" s="8">
        <v>25.6</v>
      </c>
      <c r="AU59" s="8">
        <v>25.6</v>
      </c>
      <c r="AW59" s="203">
        <v>26.54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26.54</v>
      </c>
      <c r="BD59" s="203">
        <v>26.54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26.54</v>
      </c>
      <c r="BL59" s="8">
        <f t="shared" si="21"/>
        <v>25.6</v>
      </c>
      <c r="BM59" s="8">
        <f t="shared" si="22"/>
        <v>25.6</v>
      </c>
      <c r="BN59" s="8">
        <f t="shared" si="23"/>
        <v>26.54</v>
      </c>
      <c r="BO59" s="8">
        <f t="shared" si="24"/>
        <v>26.54</v>
      </c>
      <c r="BP59" s="139">
        <f t="shared" si="25"/>
        <v>-0.93999999999999773</v>
      </c>
      <c r="BQ59" s="139">
        <f t="shared" si="26"/>
        <v>-0.93999999999999773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940</v>
      </c>
      <c r="G60" s="16">
        <f>'[3]24'!G62</f>
        <v>0</v>
      </c>
      <c r="H60" s="17">
        <f t="shared" si="27"/>
        <v>1260</v>
      </c>
      <c r="I60" s="15">
        <f>'[3]24'!J62</f>
        <v>320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150</v>
      </c>
      <c r="N60" s="16">
        <f>'[3]24'!O62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26.54</v>
      </c>
      <c r="AE60" s="8">
        <f t="shared" si="11"/>
        <v>26.54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26.54</v>
      </c>
      <c r="AL60" s="8">
        <f t="shared" si="31"/>
        <v>266.91999999999996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416.91999999999996</v>
      </c>
      <c r="AT60" s="8">
        <v>25.6</v>
      </c>
      <c r="AU60" s="8">
        <v>25.6</v>
      </c>
      <c r="AW60" s="203">
        <v>26.54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26.54</v>
      </c>
      <c r="BD60" s="203">
        <v>26.54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26.54</v>
      </c>
      <c r="BL60" s="8">
        <f t="shared" si="21"/>
        <v>25.6</v>
      </c>
      <c r="BM60" s="8">
        <f t="shared" si="22"/>
        <v>25.6</v>
      </c>
      <c r="BN60" s="8">
        <f t="shared" si="23"/>
        <v>26.54</v>
      </c>
      <c r="BO60" s="8">
        <f t="shared" si="24"/>
        <v>26.54</v>
      </c>
      <c r="BP60" s="139">
        <f t="shared" si="25"/>
        <v>-0.93999999999999773</v>
      </c>
      <c r="BQ60" s="139">
        <f t="shared" si="26"/>
        <v>-0.93999999999999773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940</v>
      </c>
      <c r="G61" s="16">
        <f>'[3]24'!G63</f>
        <v>0</v>
      </c>
      <c r="H61" s="17">
        <f t="shared" si="27"/>
        <v>1260</v>
      </c>
      <c r="I61" s="15">
        <f>'[3]24'!J63</f>
        <v>320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150</v>
      </c>
      <c r="N61" s="16">
        <f>'[3]24'!O63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26.54</v>
      </c>
      <c r="AE61" s="8">
        <f t="shared" si="11"/>
        <v>26.54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26.54</v>
      </c>
      <c r="AL61" s="8">
        <f t="shared" si="31"/>
        <v>266.91999999999996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416.91999999999996</v>
      </c>
      <c r="AT61" s="8">
        <v>25.6</v>
      </c>
      <c r="AU61" s="8">
        <v>25.6</v>
      </c>
      <c r="AW61" s="203">
        <v>26.54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26.54</v>
      </c>
      <c r="BD61" s="203">
        <v>26.54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26.54</v>
      </c>
      <c r="BL61" s="8">
        <f t="shared" si="21"/>
        <v>25.6</v>
      </c>
      <c r="BM61" s="8">
        <f t="shared" si="22"/>
        <v>25.6</v>
      </c>
      <c r="BN61" s="8">
        <f t="shared" si="23"/>
        <v>26.54</v>
      </c>
      <c r="BO61" s="8">
        <f t="shared" si="24"/>
        <v>26.54</v>
      </c>
      <c r="BP61" s="139">
        <f t="shared" si="25"/>
        <v>-0.93999999999999773</v>
      </c>
      <c r="BQ61" s="139">
        <f t="shared" si="26"/>
        <v>-0.93999999999999773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940</v>
      </c>
      <c r="G62" s="16">
        <f>'[3]24'!G64</f>
        <v>0</v>
      </c>
      <c r="H62" s="17">
        <f t="shared" si="27"/>
        <v>1260</v>
      </c>
      <c r="I62" s="15">
        <f>'[3]24'!J64</f>
        <v>320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150</v>
      </c>
      <c r="N62" s="16">
        <f>'[3]24'!O64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26.54</v>
      </c>
      <c r="AE62" s="8">
        <f t="shared" si="11"/>
        <v>26.54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26.54</v>
      </c>
      <c r="AL62" s="8">
        <f t="shared" ref="AL62:AN98" si="35">Q62-X62-AE62</f>
        <v>266.91999999999996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416.91999999999996</v>
      </c>
      <c r="AT62" s="8">
        <v>25.6</v>
      </c>
      <c r="AU62" s="8">
        <v>25.6</v>
      </c>
      <c r="AW62" s="203">
        <v>26.54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26.54</v>
      </c>
      <c r="BD62" s="203">
        <v>26.54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26.54</v>
      </c>
      <c r="BL62" s="8">
        <f t="shared" si="21"/>
        <v>25.6</v>
      </c>
      <c r="BM62" s="8">
        <f t="shared" si="22"/>
        <v>25.6</v>
      </c>
      <c r="BN62" s="8">
        <f t="shared" si="23"/>
        <v>26.54</v>
      </c>
      <c r="BO62" s="8">
        <f t="shared" si="24"/>
        <v>26.54</v>
      </c>
      <c r="BP62" s="139">
        <f t="shared" si="25"/>
        <v>-0.93999999999999773</v>
      </c>
      <c r="BQ62" s="139">
        <f t="shared" si="26"/>
        <v>-0.93999999999999773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940</v>
      </c>
      <c r="G63" s="16">
        <f>'[3]24'!G65</f>
        <v>0</v>
      </c>
      <c r="H63" s="17">
        <f t="shared" si="27"/>
        <v>1260</v>
      </c>
      <c r="I63" s="15">
        <f>'[3]24'!J65</f>
        <v>320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150</v>
      </c>
      <c r="N63" s="16">
        <f>'[3]24'!O65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26.54</v>
      </c>
      <c r="AE63" s="8">
        <f t="shared" si="11"/>
        <v>26.54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26.54</v>
      </c>
      <c r="AL63" s="8">
        <f t="shared" si="35"/>
        <v>266.91999999999996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416.91999999999996</v>
      </c>
      <c r="AT63" s="8">
        <v>25.6</v>
      </c>
      <c r="AU63" s="8">
        <v>25.6</v>
      </c>
      <c r="AW63" s="203">
        <v>26.54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26.54</v>
      </c>
      <c r="BD63" s="203">
        <v>26.54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26.54</v>
      </c>
      <c r="BL63" s="8">
        <f t="shared" si="21"/>
        <v>25.6</v>
      </c>
      <c r="BM63" s="8">
        <f t="shared" si="22"/>
        <v>25.6</v>
      </c>
      <c r="BN63" s="8">
        <f t="shared" si="23"/>
        <v>26.54</v>
      </c>
      <c r="BO63" s="8">
        <f t="shared" si="24"/>
        <v>26.54</v>
      </c>
      <c r="BP63" s="139">
        <f t="shared" si="25"/>
        <v>-0.93999999999999773</v>
      </c>
      <c r="BQ63" s="139">
        <f t="shared" si="26"/>
        <v>-0.93999999999999773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940</v>
      </c>
      <c r="G64" s="16">
        <f>'[3]24'!G66</f>
        <v>0</v>
      </c>
      <c r="H64" s="17">
        <f t="shared" si="27"/>
        <v>1260</v>
      </c>
      <c r="I64" s="15">
        <f>'[3]24'!J66</f>
        <v>320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150</v>
      </c>
      <c r="N64" s="16">
        <f>'[3]24'!O66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26.54</v>
      </c>
      <c r="AE64" s="8">
        <f t="shared" si="11"/>
        <v>26.54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26.54</v>
      </c>
      <c r="AL64" s="8">
        <f t="shared" si="35"/>
        <v>266.91999999999996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416.91999999999996</v>
      </c>
      <c r="AT64" s="8">
        <v>25.6</v>
      </c>
      <c r="AU64" s="8">
        <v>25.6</v>
      </c>
      <c r="AW64" s="203">
        <v>26.54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26.54</v>
      </c>
      <c r="BD64" s="203">
        <v>26.54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26.54</v>
      </c>
      <c r="BL64" s="8">
        <f t="shared" si="21"/>
        <v>25.6</v>
      </c>
      <c r="BM64" s="8">
        <f t="shared" si="22"/>
        <v>25.6</v>
      </c>
      <c r="BN64" s="8">
        <f t="shared" si="23"/>
        <v>26.54</v>
      </c>
      <c r="BO64" s="8">
        <f t="shared" si="24"/>
        <v>26.54</v>
      </c>
      <c r="BP64" s="139">
        <f t="shared" si="25"/>
        <v>-0.93999999999999773</v>
      </c>
      <c r="BQ64" s="139">
        <f t="shared" si="26"/>
        <v>-0.93999999999999773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940</v>
      </c>
      <c r="G65" s="16">
        <f>'[3]24'!G67</f>
        <v>0</v>
      </c>
      <c r="H65" s="17">
        <f t="shared" si="27"/>
        <v>1260</v>
      </c>
      <c r="I65" s="15">
        <f>'[3]24'!J67</f>
        <v>320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150</v>
      </c>
      <c r="N65" s="16">
        <f>'[3]24'!O67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26.54</v>
      </c>
      <c r="AE65" s="8">
        <f t="shared" si="11"/>
        <v>26.54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26.54</v>
      </c>
      <c r="AL65" s="8">
        <f t="shared" si="35"/>
        <v>266.91999999999996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416.91999999999996</v>
      </c>
      <c r="AT65" s="8">
        <v>25.6</v>
      </c>
      <c r="AU65" s="8">
        <v>25.6</v>
      </c>
      <c r="AW65" s="203">
        <v>26.54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26.54</v>
      </c>
      <c r="BD65" s="203">
        <v>26.54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26.54</v>
      </c>
      <c r="BL65" s="8">
        <f t="shared" si="21"/>
        <v>25.6</v>
      </c>
      <c r="BM65" s="8">
        <f t="shared" si="22"/>
        <v>25.6</v>
      </c>
      <c r="BN65" s="8">
        <f t="shared" si="23"/>
        <v>26.54</v>
      </c>
      <c r="BO65" s="8">
        <f t="shared" si="24"/>
        <v>26.54</v>
      </c>
      <c r="BP65" s="139">
        <f t="shared" si="25"/>
        <v>-0.93999999999999773</v>
      </c>
      <c r="BQ65" s="139">
        <f t="shared" si="26"/>
        <v>-0.93999999999999773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940</v>
      </c>
      <c r="G66" s="16">
        <f>'[3]24'!G68</f>
        <v>0</v>
      </c>
      <c r="H66" s="17">
        <f t="shared" si="27"/>
        <v>1260</v>
      </c>
      <c r="I66" s="15">
        <f>'[3]24'!J68</f>
        <v>320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150</v>
      </c>
      <c r="N66" s="16">
        <f>'[3]24'!O68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26.54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26.54</v>
      </c>
      <c r="AE66" s="8">
        <f t="shared" si="11"/>
        <v>26.54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26.54</v>
      </c>
      <c r="AL66" s="8">
        <f t="shared" si="35"/>
        <v>266.91999999999996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416.91999999999996</v>
      </c>
      <c r="AT66" s="8">
        <v>25.6</v>
      </c>
      <c r="AU66" s="8">
        <v>25.6</v>
      </c>
      <c r="AW66" s="203">
        <v>26.54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26.54</v>
      </c>
      <c r="BD66" s="203">
        <v>26.54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26.54</v>
      </c>
      <c r="BL66" s="8">
        <f t="shared" si="21"/>
        <v>25.6</v>
      </c>
      <c r="BM66" s="8">
        <f t="shared" si="22"/>
        <v>25.6</v>
      </c>
      <c r="BN66" s="8">
        <f t="shared" si="23"/>
        <v>26.54</v>
      </c>
      <c r="BO66" s="8">
        <f t="shared" si="24"/>
        <v>26.54</v>
      </c>
      <c r="BP66" s="139">
        <f t="shared" si="25"/>
        <v>-0.93999999999999773</v>
      </c>
      <c r="BQ66" s="139">
        <f t="shared" si="26"/>
        <v>-0.93999999999999773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940</v>
      </c>
      <c r="G67" s="16">
        <f>'[3]24'!G69</f>
        <v>0</v>
      </c>
      <c r="H67" s="17">
        <f t="shared" si="27"/>
        <v>1260</v>
      </c>
      <c r="I67" s="15">
        <f>'[3]24'!J69</f>
        <v>320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150</v>
      </c>
      <c r="N67" s="16">
        <f>'[3]24'!O69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26.54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26.54</v>
      </c>
      <c r="AE67" s="8">
        <f t="shared" si="11"/>
        <v>26.54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26.54</v>
      </c>
      <c r="AL67" s="8">
        <f t="shared" si="35"/>
        <v>266.91999999999996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416.91999999999996</v>
      </c>
      <c r="AT67" s="8">
        <v>25.6</v>
      </c>
      <c r="AU67" s="8">
        <v>25.6</v>
      </c>
      <c r="AW67" s="203">
        <v>26.54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26.54</v>
      </c>
      <c r="BD67" s="203">
        <v>26.54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26.54</v>
      </c>
      <c r="BL67" s="8">
        <f t="shared" si="21"/>
        <v>25.6</v>
      </c>
      <c r="BM67" s="8">
        <f t="shared" si="22"/>
        <v>25.6</v>
      </c>
      <c r="BN67" s="8">
        <f t="shared" si="23"/>
        <v>26.54</v>
      </c>
      <c r="BO67" s="8">
        <f t="shared" si="24"/>
        <v>26.54</v>
      </c>
      <c r="BP67" s="139">
        <f t="shared" si="25"/>
        <v>-0.93999999999999773</v>
      </c>
      <c r="BQ67" s="139">
        <f t="shared" si="26"/>
        <v>-0.93999999999999773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940</v>
      </c>
      <c r="G68" s="16">
        <f>'[3]24'!G70</f>
        <v>0</v>
      </c>
      <c r="H68" s="17">
        <f t="shared" si="27"/>
        <v>1260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150</v>
      </c>
      <c r="N68" s="16">
        <f>'[3]24'!O70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26.54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26.54</v>
      </c>
      <c r="AE68" s="8">
        <f t="shared" ref="AE68:AE98" si="43">BD68</f>
        <v>26.54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26.54</v>
      </c>
      <c r="AL68" s="8">
        <f t="shared" si="35"/>
        <v>266.91999999999996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416.91999999999996</v>
      </c>
      <c r="AT68" s="8">
        <v>25.6</v>
      </c>
      <c r="AU68" s="8">
        <v>25.6</v>
      </c>
      <c r="AW68" s="203">
        <v>26.54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26.54</v>
      </c>
      <c r="BD68" s="203">
        <v>26.54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26.54</v>
      </c>
      <c r="BL68" s="8">
        <f t="shared" ref="BL68:BL98" si="53">AT68</f>
        <v>25.6</v>
      </c>
      <c r="BM68" s="8">
        <f t="shared" ref="BM68:BM98" si="54">AU68</f>
        <v>25.6</v>
      </c>
      <c r="BN68" s="8">
        <f t="shared" ref="BN68:BN98" si="55">BC68</f>
        <v>26.54</v>
      </c>
      <c r="BO68" s="8">
        <f t="shared" ref="BO68:BO98" si="56">BJ68</f>
        <v>26.54</v>
      </c>
      <c r="BP68" s="139">
        <f t="shared" ref="BP68:BP98" si="57">BL68-BN68</f>
        <v>-0.93999999999999773</v>
      </c>
      <c r="BQ68" s="139">
        <f t="shared" ref="BQ68:BQ98" si="58">BM68-BO68</f>
        <v>-0.93999999999999773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940</v>
      </c>
      <c r="G69" s="16">
        <f>'[3]24'!G71</f>
        <v>0</v>
      </c>
      <c r="H69" s="17">
        <f t="shared" ref="H69:H98" si="59">SUM(B69:G69)</f>
        <v>1260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150</v>
      </c>
      <c r="N69" s="16">
        <f>'[3]24'!O71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26.54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26.54</v>
      </c>
      <c r="AE69" s="8">
        <f t="shared" si="43"/>
        <v>26.54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26.54</v>
      </c>
      <c r="AL69" s="8">
        <f t="shared" si="35"/>
        <v>266.91999999999996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416.91999999999996</v>
      </c>
      <c r="AT69" s="8">
        <v>25.6</v>
      </c>
      <c r="AU69" s="8">
        <v>25.6</v>
      </c>
      <c r="AW69" s="203">
        <v>26.54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26.54</v>
      </c>
      <c r="BD69" s="203">
        <v>26.54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26.54</v>
      </c>
      <c r="BL69" s="8">
        <f t="shared" si="53"/>
        <v>25.6</v>
      </c>
      <c r="BM69" s="8">
        <f t="shared" si="54"/>
        <v>25.6</v>
      </c>
      <c r="BN69" s="8">
        <f t="shared" si="55"/>
        <v>26.54</v>
      </c>
      <c r="BO69" s="8">
        <f t="shared" si="56"/>
        <v>26.54</v>
      </c>
      <c r="BP69" s="139">
        <f t="shared" si="57"/>
        <v>-0.93999999999999773</v>
      </c>
      <c r="BQ69" s="139">
        <f t="shared" si="58"/>
        <v>-0.93999999999999773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940</v>
      </c>
      <c r="G70" s="16">
        <f>'[3]24'!G72</f>
        <v>0</v>
      </c>
      <c r="H70" s="17">
        <f t="shared" si="59"/>
        <v>1260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150</v>
      </c>
      <c r="N70" s="16">
        <f>'[3]24'!O72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26.54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26.54</v>
      </c>
      <c r="AE70" s="8">
        <f t="shared" si="43"/>
        <v>26.54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26.54</v>
      </c>
      <c r="AL70" s="8">
        <f t="shared" si="35"/>
        <v>266.91999999999996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416.91999999999996</v>
      </c>
      <c r="AT70" s="8">
        <v>25.6</v>
      </c>
      <c r="AU70" s="8">
        <v>25.6</v>
      </c>
      <c r="AW70" s="203">
        <v>26.54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26.54</v>
      </c>
      <c r="BD70" s="203">
        <v>26.54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26.54</v>
      </c>
      <c r="BL70" s="8">
        <f t="shared" si="53"/>
        <v>25.6</v>
      </c>
      <c r="BM70" s="8">
        <f t="shared" si="54"/>
        <v>25.6</v>
      </c>
      <c r="BN70" s="8">
        <f t="shared" si="55"/>
        <v>26.54</v>
      </c>
      <c r="BO70" s="8">
        <f t="shared" si="56"/>
        <v>26.54</v>
      </c>
      <c r="BP70" s="139">
        <f t="shared" si="57"/>
        <v>-0.93999999999999773</v>
      </c>
      <c r="BQ70" s="139">
        <f t="shared" si="58"/>
        <v>-0.93999999999999773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940</v>
      </c>
      <c r="G71" s="16">
        <f>'[3]24'!G73</f>
        <v>0</v>
      </c>
      <c r="H71" s="17">
        <f t="shared" si="59"/>
        <v>1260</v>
      </c>
      <c r="I71" s="15">
        <f>'[3]24'!J73</f>
        <v>320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150</v>
      </c>
      <c r="N71" s="16">
        <f>'[3]24'!O73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266.91999999999996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416.91999999999996</v>
      </c>
      <c r="AT71" s="8">
        <v>25.6</v>
      </c>
      <c r="AU71" s="8">
        <v>25.6</v>
      </c>
      <c r="AW71" s="203">
        <v>26.54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26.54</v>
      </c>
      <c r="BD71" s="203">
        <v>26.54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26.54</v>
      </c>
      <c r="BL71" s="8">
        <f t="shared" si="53"/>
        <v>25.6</v>
      </c>
      <c r="BM71" s="8">
        <f t="shared" si="54"/>
        <v>25.6</v>
      </c>
      <c r="BN71" s="8">
        <f t="shared" si="55"/>
        <v>26.54</v>
      </c>
      <c r="BO71" s="8">
        <f t="shared" si="56"/>
        <v>26.54</v>
      </c>
      <c r="BP71" s="139">
        <f t="shared" si="57"/>
        <v>-0.93999999999999773</v>
      </c>
      <c r="BQ71" s="139">
        <f t="shared" si="58"/>
        <v>-0.93999999999999773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940</v>
      </c>
      <c r="G72" s="16">
        <f>'[3]24'!G74</f>
        <v>0</v>
      </c>
      <c r="H72" s="17">
        <f t="shared" si="59"/>
        <v>1260</v>
      </c>
      <c r="I72" s="15">
        <f>'[3]24'!J74</f>
        <v>320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150</v>
      </c>
      <c r="N72" s="16">
        <f>'[3]24'!O74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266.91999999999996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416.91999999999996</v>
      </c>
      <c r="AT72" s="8">
        <v>25.6</v>
      </c>
      <c r="AU72" s="8">
        <v>25.6</v>
      </c>
      <c r="AW72" s="203">
        <v>26.54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26.54</v>
      </c>
      <c r="BD72" s="203">
        <v>26.54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26.54</v>
      </c>
      <c r="BL72" s="8">
        <f t="shared" si="53"/>
        <v>25.6</v>
      </c>
      <c r="BM72" s="8">
        <f t="shared" si="54"/>
        <v>25.6</v>
      </c>
      <c r="BN72" s="8">
        <f t="shared" si="55"/>
        <v>26.54</v>
      </c>
      <c r="BO72" s="8">
        <f t="shared" si="56"/>
        <v>26.54</v>
      </c>
      <c r="BP72" s="139">
        <f t="shared" si="57"/>
        <v>-0.93999999999999773</v>
      </c>
      <c r="BQ72" s="139">
        <f t="shared" si="58"/>
        <v>-0.93999999999999773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940</v>
      </c>
      <c r="G73" s="16">
        <f>'[3]24'!G75</f>
        <v>0</v>
      </c>
      <c r="H73" s="17">
        <f t="shared" si="59"/>
        <v>1260</v>
      </c>
      <c r="I73" s="15">
        <f>'[3]24'!J75</f>
        <v>320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150</v>
      </c>
      <c r="N73" s="16">
        <f>'[3]24'!O75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266.91999999999996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416.91999999999996</v>
      </c>
      <c r="AT73" s="8">
        <v>25.6</v>
      </c>
      <c r="AU73" s="8">
        <v>25.6</v>
      </c>
      <c r="AW73" s="203">
        <v>26.54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26.54</v>
      </c>
      <c r="BD73" s="203">
        <v>26.54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26.54</v>
      </c>
      <c r="BL73" s="8">
        <f t="shared" si="53"/>
        <v>25.6</v>
      </c>
      <c r="BM73" s="8">
        <f t="shared" si="54"/>
        <v>25.6</v>
      </c>
      <c r="BN73" s="8">
        <f t="shared" si="55"/>
        <v>26.54</v>
      </c>
      <c r="BO73" s="8">
        <f t="shared" si="56"/>
        <v>26.54</v>
      </c>
      <c r="BP73" s="139">
        <f t="shared" si="57"/>
        <v>-0.93999999999999773</v>
      </c>
      <c r="BQ73" s="139">
        <f t="shared" si="58"/>
        <v>-0.93999999999999773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940</v>
      </c>
      <c r="G74" s="16">
        <f>'[3]24'!G76</f>
        <v>0</v>
      </c>
      <c r="H74" s="17">
        <f t="shared" si="59"/>
        <v>1260</v>
      </c>
      <c r="I74" s="15">
        <f>'[3]24'!J76</f>
        <v>320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150</v>
      </c>
      <c r="N74" s="16">
        <f>'[3]24'!O76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266.91999999999996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416.91999999999996</v>
      </c>
      <c r="AT74" s="8">
        <v>25.6</v>
      </c>
      <c r="AU74" s="8">
        <v>25.6</v>
      </c>
      <c r="AW74" s="203">
        <v>26.54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26.54</v>
      </c>
      <c r="BD74" s="203">
        <v>26.54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26.54</v>
      </c>
      <c r="BL74" s="8">
        <f t="shared" si="53"/>
        <v>25.6</v>
      </c>
      <c r="BM74" s="8">
        <f t="shared" si="54"/>
        <v>25.6</v>
      </c>
      <c r="BN74" s="8">
        <f t="shared" si="55"/>
        <v>26.54</v>
      </c>
      <c r="BO74" s="8">
        <f t="shared" si="56"/>
        <v>26.54</v>
      </c>
      <c r="BP74" s="139">
        <f t="shared" si="57"/>
        <v>-0.93999999999999773</v>
      </c>
      <c r="BQ74" s="139">
        <f t="shared" si="58"/>
        <v>-0.93999999999999773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970</v>
      </c>
      <c r="G75" s="16">
        <f>'[3]24'!G77</f>
        <v>0</v>
      </c>
      <c r="H75" s="17">
        <f t="shared" si="59"/>
        <v>1290</v>
      </c>
      <c r="I75" s="15">
        <f>'[3]24'!J77</f>
        <v>320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150</v>
      </c>
      <c r="N75" s="16">
        <f>'[3]24'!O77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26.54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26.54</v>
      </c>
      <c r="AE75" s="8">
        <f t="shared" si="43"/>
        <v>26.54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26.54</v>
      </c>
      <c r="AL75" s="8">
        <f t="shared" si="35"/>
        <v>266.91999999999996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416.91999999999996</v>
      </c>
      <c r="AT75" s="8">
        <v>25.6</v>
      </c>
      <c r="AU75" s="8">
        <v>25.6</v>
      </c>
      <c r="AW75" s="203">
        <v>26.54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26.54</v>
      </c>
      <c r="BD75" s="203">
        <v>26.54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26.54</v>
      </c>
      <c r="BL75" s="8">
        <f t="shared" si="53"/>
        <v>25.6</v>
      </c>
      <c r="BM75" s="8">
        <f t="shared" si="54"/>
        <v>25.6</v>
      </c>
      <c r="BN75" s="8">
        <f t="shared" si="55"/>
        <v>26.54</v>
      </c>
      <c r="BO75" s="8">
        <f t="shared" si="56"/>
        <v>26.54</v>
      </c>
      <c r="BP75" s="139">
        <f t="shared" si="57"/>
        <v>-0.93999999999999773</v>
      </c>
      <c r="BQ75" s="139">
        <f t="shared" si="58"/>
        <v>-0.93999999999999773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970</v>
      </c>
      <c r="G76" s="16">
        <f>'[3]24'!G78</f>
        <v>0</v>
      </c>
      <c r="H76" s="17">
        <f t="shared" si="59"/>
        <v>1290</v>
      </c>
      <c r="I76" s="15">
        <f>'[3]24'!J78</f>
        <v>320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150</v>
      </c>
      <c r="N76" s="16">
        <f>'[3]24'!O78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26.54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26.54</v>
      </c>
      <c r="AE76" s="8">
        <f t="shared" si="43"/>
        <v>26.54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26.54</v>
      </c>
      <c r="AL76" s="8">
        <f t="shared" si="35"/>
        <v>266.91999999999996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416.91999999999996</v>
      </c>
      <c r="AT76" s="8">
        <v>25.6</v>
      </c>
      <c r="AU76" s="8">
        <v>25.6</v>
      </c>
      <c r="AW76" s="203">
        <v>26.54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26.54</v>
      </c>
      <c r="BD76" s="203">
        <v>26.54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26.54</v>
      </c>
      <c r="BL76" s="8">
        <f t="shared" si="53"/>
        <v>25.6</v>
      </c>
      <c r="BM76" s="8">
        <f t="shared" si="54"/>
        <v>25.6</v>
      </c>
      <c r="BN76" s="8">
        <f t="shared" si="55"/>
        <v>26.54</v>
      </c>
      <c r="BO76" s="8">
        <f t="shared" si="56"/>
        <v>26.54</v>
      </c>
      <c r="BP76" s="139">
        <f t="shared" si="57"/>
        <v>-0.93999999999999773</v>
      </c>
      <c r="BQ76" s="139">
        <f t="shared" si="58"/>
        <v>-0.93999999999999773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970</v>
      </c>
      <c r="G77" s="16">
        <f>'[3]24'!G79</f>
        <v>0</v>
      </c>
      <c r="H77" s="17">
        <f t="shared" si="59"/>
        <v>1290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150</v>
      </c>
      <c r="N77" s="16">
        <f>'[3]24'!O79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26.54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26.54</v>
      </c>
      <c r="AE77" s="8">
        <f t="shared" si="43"/>
        <v>26.54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26.54</v>
      </c>
      <c r="AL77" s="8">
        <f t="shared" si="35"/>
        <v>266.91999999999996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416.91999999999996</v>
      </c>
      <c r="AT77" s="8">
        <v>25.6</v>
      </c>
      <c r="AU77" s="8">
        <v>25.6</v>
      </c>
      <c r="AW77" s="203">
        <v>26.54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26.54</v>
      </c>
      <c r="BD77" s="203">
        <v>26.54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26.54</v>
      </c>
      <c r="BL77" s="8">
        <f t="shared" si="53"/>
        <v>25.6</v>
      </c>
      <c r="BM77" s="8">
        <f t="shared" si="54"/>
        <v>25.6</v>
      </c>
      <c r="BN77" s="8">
        <f t="shared" si="55"/>
        <v>26.54</v>
      </c>
      <c r="BO77" s="8">
        <f t="shared" si="56"/>
        <v>26.54</v>
      </c>
      <c r="BP77" s="139">
        <f t="shared" si="57"/>
        <v>-0.93999999999999773</v>
      </c>
      <c r="BQ77" s="139">
        <f t="shared" si="58"/>
        <v>-0.93999999999999773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970</v>
      </c>
      <c r="G78" s="16">
        <f>'[3]24'!G80</f>
        <v>0</v>
      </c>
      <c r="H78" s="17">
        <f t="shared" si="59"/>
        <v>1290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150</v>
      </c>
      <c r="N78" s="16">
        <f>'[3]24'!O80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21.97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21.97</v>
      </c>
      <c r="AE78" s="8">
        <f t="shared" si="43"/>
        <v>21.97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21.97</v>
      </c>
      <c r="AL78" s="8">
        <f t="shared" si="35"/>
        <v>276.05999999999995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426.05999999999995</v>
      </c>
      <c r="AT78" s="8">
        <v>21.19</v>
      </c>
      <c r="AU78" s="8">
        <v>21.19</v>
      </c>
      <c r="AW78" s="203">
        <v>21.97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21.97</v>
      </c>
      <c r="BD78" s="203">
        <v>21.97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21.97</v>
      </c>
      <c r="BL78" s="8">
        <f t="shared" si="53"/>
        <v>21.19</v>
      </c>
      <c r="BM78" s="8">
        <f t="shared" si="54"/>
        <v>21.19</v>
      </c>
      <c r="BN78" s="8">
        <f t="shared" si="55"/>
        <v>21.97</v>
      </c>
      <c r="BO78" s="8">
        <f t="shared" si="56"/>
        <v>21.97</v>
      </c>
      <c r="BP78" s="139">
        <f t="shared" si="57"/>
        <v>-0.77999999999999758</v>
      </c>
      <c r="BQ78" s="139">
        <f t="shared" si="58"/>
        <v>-0.77999999999999758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970</v>
      </c>
      <c r="G79" s="16">
        <f>'[3]24'!G81</f>
        <v>0</v>
      </c>
      <c r="H79" s="17">
        <f t="shared" si="59"/>
        <v>1290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150</v>
      </c>
      <c r="N79" s="16">
        <f>'[3]24'!O81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21.97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21.97</v>
      </c>
      <c r="AE79" s="8">
        <f t="shared" si="43"/>
        <v>21.97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21.97</v>
      </c>
      <c r="AL79" s="8">
        <f t="shared" si="35"/>
        <v>276.05999999999995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426.05999999999995</v>
      </c>
      <c r="AT79" s="8">
        <v>21.19</v>
      </c>
      <c r="AU79" s="8">
        <v>21.19</v>
      </c>
      <c r="AW79" s="203">
        <v>21.97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21.97</v>
      </c>
      <c r="BD79" s="203">
        <v>21.97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21.97</v>
      </c>
      <c r="BL79" s="8">
        <f t="shared" si="53"/>
        <v>21.19</v>
      </c>
      <c r="BM79" s="8">
        <f t="shared" si="54"/>
        <v>21.19</v>
      </c>
      <c r="BN79" s="8">
        <f t="shared" si="55"/>
        <v>21.97</v>
      </c>
      <c r="BO79" s="8">
        <f t="shared" si="56"/>
        <v>21.97</v>
      </c>
      <c r="BP79" s="139">
        <f t="shared" si="57"/>
        <v>-0.77999999999999758</v>
      </c>
      <c r="BQ79" s="139">
        <f t="shared" si="58"/>
        <v>-0.77999999999999758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970</v>
      </c>
      <c r="G80" s="16">
        <f>'[3]24'!G82</f>
        <v>0</v>
      </c>
      <c r="H80" s="17">
        <f t="shared" si="59"/>
        <v>1290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150</v>
      </c>
      <c r="N80" s="16">
        <f>'[3]24'!O82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16.97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16.97</v>
      </c>
      <c r="AE80" s="8">
        <f t="shared" si="43"/>
        <v>16.97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16.97</v>
      </c>
      <c r="AL80" s="8">
        <f t="shared" si="35"/>
        <v>286.05999999999995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436.05999999999995</v>
      </c>
      <c r="AT80" s="8">
        <v>16.37</v>
      </c>
      <c r="AU80" s="8">
        <v>16.37</v>
      </c>
      <c r="AW80" s="203">
        <v>16.97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16.97</v>
      </c>
      <c r="BD80" s="203">
        <v>16.97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16.97</v>
      </c>
      <c r="BL80" s="8">
        <f t="shared" si="53"/>
        <v>16.37</v>
      </c>
      <c r="BM80" s="8">
        <f t="shared" si="54"/>
        <v>16.37</v>
      </c>
      <c r="BN80" s="8">
        <f t="shared" si="55"/>
        <v>16.97</v>
      </c>
      <c r="BO80" s="8">
        <f t="shared" si="56"/>
        <v>16.97</v>
      </c>
      <c r="BP80" s="139">
        <f t="shared" si="57"/>
        <v>-0.59999999999999787</v>
      </c>
      <c r="BQ80" s="139">
        <f t="shared" si="58"/>
        <v>-0.59999999999999787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970</v>
      </c>
      <c r="G81" s="16">
        <f>'[3]24'!G83</f>
        <v>0</v>
      </c>
      <c r="H81" s="17">
        <f t="shared" si="59"/>
        <v>1290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150</v>
      </c>
      <c r="N81" s="16">
        <f>'[3]24'!O83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16.97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16.97</v>
      </c>
      <c r="AE81" s="8">
        <f t="shared" si="43"/>
        <v>16.97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16.97</v>
      </c>
      <c r="AL81" s="8">
        <f t="shared" si="35"/>
        <v>286.05999999999995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436.05999999999995</v>
      </c>
      <c r="AT81" s="8">
        <v>16.37</v>
      </c>
      <c r="AU81" s="8">
        <v>16.37</v>
      </c>
      <c r="AW81" s="203">
        <v>16.97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16.97</v>
      </c>
      <c r="BD81" s="203">
        <v>16.97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16.97</v>
      </c>
      <c r="BL81" s="8">
        <f t="shared" si="53"/>
        <v>16.37</v>
      </c>
      <c r="BM81" s="8">
        <f t="shared" si="54"/>
        <v>16.37</v>
      </c>
      <c r="BN81" s="8">
        <f t="shared" si="55"/>
        <v>16.97</v>
      </c>
      <c r="BO81" s="8">
        <f t="shared" si="56"/>
        <v>16.97</v>
      </c>
      <c r="BP81" s="139">
        <f t="shared" si="57"/>
        <v>-0.59999999999999787</v>
      </c>
      <c r="BQ81" s="139">
        <f t="shared" si="58"/>
        <v>-0.59999999999999787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970</v>
      </c>
      <c r="G82" s="16">
        <f>'[3]24'!G84</f>
        <v>0</v>
      </c>
      <c r="H82" s="17">
        <f t="shared" si="59"/>
        <v>1290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150</v>
      </c>
      <c r="N82" s="16">
        <f>'[3]24'!O84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16.97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16.97</v>
      </c>
      <c r="AE82" s="8">
        <f t="shared" si="43"/>
        <v>16.97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16.97</v>
      </c>
      <c r="AL82" s="8">
        <f t="shared" si="35"/>
        <v>286.05999999999995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436.05999999999995</v>
      </c>
      <c r="AT82" s="8">
        <v>16.37</v>
      </c>
      <c r="AU82" s="8">
        <v>16.37</v>
      </c>
      <c r="AW82" s="203">
        <v>16.97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16.97</v>
      </c>
      <c r="BD82" s="203">
        <v>16.97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16.97</v>
      </c>
      <c r="BL82" s="8">
        <f t="shared" si="53"/>
        <v>16.37</v>
      </c>
      <c r="BM82" s="8">
        <f t="shared" si="54"/>
        <v>16.37</v>
      </c>
      <c r="BN82" s="8">
        <f t="shared" si="55"/>
        <v>16.97</v>
      </c>
      <c r="BO82" s="8">
        <f t="shared" si="56"/>
        <v>16.97</v>
      </c>
      <c r="BP82" s="139">
        <f t="shared" si="57"/>
        <v>-0.59999999999999787</v>
      </c>
      <c r="BQ82" s="139">
        <f t="shared" si="58"/>
        <v>-0.59999999999999787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970</v>
      </c>
      <c r="G83" s="16">
        <f>'[3]24'!G85</f>
        <v>0</v>
      </c>
      <c r="H83" s="17">
        <f t="shared" si="59"/>
        <v>1290</v>
      </c>
      <c r="I83" s="15">
        <f>'[3]24'!J85</f>
        <v>320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150</v>
      </c>
      <c r="N83" s="16">
        <f>'[3]24'!O85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24.8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24.8</v>
      </c>
      <c r="AE83" s="8">
        <f t="shared" si="43"/>
        <v>24.8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</v>
      </c>
      <c r="AL83" s="8">
        <f t="shared" si="35"/>
        <v>270.39999999999998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420.4</v>
      </c>
      <c r="AT83" s="8">
        <v>23.92</v>
      </c>
      <c r="AU83" s="8">
        <v>23.92</v>
      </c>
      <c r="AW83" s="203">
        <v>24.8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24.8</v>
      </c>
      <c r="BD83" s="203">
        <v>24.8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24.8</v>
      </c>
      <c r="BL83" s="8">
        <f t="shared" si="53"/>
        <v>23.92</v>
      </c>
      <c r="BM83" s="8">
        <f t="shared" si="54"/>
        <v>23.92</v>
      </c>
      <c r="BN83" s="8">
        <f t="shared" si="55"/>
        <v>24.8</v>
      </c>
      <c r="BO83" s="8">
        <f t="shared" si="56"/>
        <v>24.8</v>
      </c>
      <c r="BP83" s="139">
        <f t="shared" si="57"/>
        <v>-0.87999999999999901</v>
      </c>
      <c r="BQ83" s="139">
        <f t="shared" si="58"/>
        <v>-0.87999999999999901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970</v>
      </c>
      <c r="G84" s="16">
        <f>'[3]24'!G86</f>
        <v>0</v>
      </c>
      <c r="H84" s="17">
        <f t="shared" si="59"/>
        <v>1290</v>
      </c>
      <c r="I84" s="15">
        <f>'[3]24'!J86</f>
        <v>320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150</v>
      </c>
      <c r="N84" s="16">
        <f>'[3]24'!O86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24.8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24.8</v>
      </c>
      <c r="AE84" s="8">
        <f t="shared" si="43"/>
        <v>24.8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</v>
      </c>
      <c r="AL84" s="8">
        <f t="shared" si="35"/>
        <v>270.39999999999998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420.4</v>
      </c>
      <c r="AT84" s="8">
        <v>23.92</v>
      </c>
      <c r="AU84" s="8">
        <v>23.92</v>
      </c>
      <c r="AW84" s="203">
        <v>24.8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24.8</v>
      </c>
      <c r="BD84" s="203">
        <v>24.8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24.8</v>
      </c>
      <c r="BL84" s="8">
        <f t="shared" si="53"/>
        <v>23.92</v>
      </c>
      <c r="BM84" s="8">
        <f t="shared" si="54"/>
        <v>23.92</v>
      </c>
      <c r="BN84" s="8">
        <f t="shared" si="55"/>
        <v>24.8</v>
      </c>
      <c r="BO84" s="8">
        <f t="shared" si="56"/>
        <v>24.8</v>
      </c>
      <c r="BP84" s="139">
        <f t="shared" si="57"/>
        <v>-0.87999999999999901</v>
      </c>
      <c r="BQ84" s="139">
        <f t="shared" si="58"/>
        <v>-0.87999999999999901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970</v>
      </c>
      <c r="G85" s="16">
        <f>'[3]24'!G87</f>
        <v>0</v>
      </c>
      <c r="H85" s="17">
        <f t="shared" si="59"/>
        <v>1290</v>
      </c>
      <c r="I85" s="15">
        <f>'[3]24'!J87</f>
        <v>320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150</v>
      </c>
      <c r="N85" s="16">
        <f>'[3]24'!O87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24.8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24.8</v>
      </c>
      <c r="AE85" s="8">
        <f t="shared" si="43"/>
        <v>24.8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24.8</v>
      </c>
      <c r="AL85" s="8">
        <f t="shared" si="35"/>
        <v>270.39999999999998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420.4</v>
      </c>
      <c r="AT85" s="8">
        <v>23.92</v>
      </c>
      <c r="AU85" s="8">
        <v>23.92</v>
      </c>
      <c r="AW85" s="203">
        <v>24.8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24.8</v>
      </c>
      <c r="BD85" s="203">
        <v>24.8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24.8</v>
      </c>
      <c r="BL85" s="8">
        <f t="shared" si="53"/>
        <v>23.92</v>
      </c>
      <c r="BM85" s="8">
        <f t="shared" si="54"/>
        <v>23.92</v>
      </c>
      <c r="BN85" s="8">
        <f t="shared" si="55"/>
        <v>24.8</v>
      </c>
      <c r="BO85" s="8">
        <f t="shared" si="56"/>
        <v>24.8</v>
      </c>
      <c r="BP85" s="139">
        <f t="shared" si="57"/>
        <v>-0.87999999999999901</v>
      </c>
      <c r="BQ85" s="139">
        <f t="shared" si="58"/>
        <v>-0.87999999999999901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970</v>
      </c>
      <c r="G86" s="16">
        <f>'[3]24'!G88</f>
        <v>0</v>
      </c>
      <c r="H86" s="17">
        <f t="shared" si="59"/>
        <v>1290</v>
      </c>
      <c r="I86" s="15">
        <f>'[3]24'!J88</f>
        <v>320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150</v>
      </c>
      <c r="N86" s="16">
        <f>'[3]24'!O88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24.8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24.8</v>
      </c>
      <c r="AE86" s="8">
        <f t="shared" si="43"/>
        <v>24.8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24.8</v>
      </c>
      <c r="AL86" s="8">
        <f t="shared" si="35"/>
        <v>270.39999999999998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420.4</v>
      </c>
      <c r="AT86" s="8">
        <v>16.37</v>
      </c>
      <c r="AU86" s="8">
        <v>16.37</v>
      </c>
      <c r="AW86" s="203">
        <v>24.8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24.8</v>
      </c>
      <c r="BD86" s="203">
        <v>24.8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24.8</v>
      </c>
      <c r="BL86" s="8">
        <f t="shared" si="53"/>
        <v>16.37</v>
      </c>
      <c r="BM86" s="8">
        <f t="shared" si="54"/>
        <v>16.37</v>
      </c>
      <c r="BN86" s="8">
        <f t="shared" si="55"/>
        <v>24.8</v>
      </c>
      <c r="BO86" s="8">
        <f t="shared" si="56"/>
        <v>24.8</v>
      </c>
      <c r="BP86" s="139">
        <f t="shared" si="57"/>
        <v>-8.43</v>
      </c>
      <c r="BQ86" s="139">
        <f t="shared" si="58"/>
        <v>-8.43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970</v>
      </c>
      <c r="G87" s="16">
        <f>'[3]24'!G89</f>
        <v>0</v>
      </c>
      <c r="H87" s="17">
        <f t="shared" si="59"/>
        <v>1290</v>
      </c>
      <c r="I87" s="15">
        <f>'[3]24'!J89</f>
        <v>320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150</v>
      </c>
      <c r="N87" s="16">
        <f>'[3]24'!O89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24.8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24.8</v>
      </c>
      <c r="AE87" s="8">
        <f t="shared" si="43"/>
        <v>24.8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24.8</v>
      </c>
      <c r="AL87" s="8">
        <f t="shared" si="35"/>
        <v>270.39999999999998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420.4</v>
      </c>
      <c r="AT87" s="8">
        <v>16.37</v>
      </c>
      <c r="AU87" s="8">
        <v>16.37</v>
      </c>
      <c r="AW87" s="203">
        <v>24.8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24.8</v>
      </c>
      <c r="BD87" s="203">
        <v>24.8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24.8</v>
      </c>
      <c r="BL87" s="8">
        <f t="shared" si="53"/>
        <v>16.37</v>
      </c>
      <c r="BM87" s="8">
        <f t="shared" si="54"/>
        <v>16.37</v>
      </c>
      <c r="BN87" s="8">
        <f t="shared" si="55"/>
        <v>24.8</v>
      </c>
      <c r="BO87" s="8">
        <f t="shared" si="56"/>
        <v>24.8</v>
      </c>
      <c r="BP87" s="139">
        <f t="shared" si="57"/>
        <v>-8.43</v>
      </c>
      <c r="BQ87" s="139">
        <f t="shared" si="58"/>
        <v>-8.43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970</v>
      </c>
      <c r="G88" s="16">
        <f>'[3]24'!G90</f>
        <v>0</v>
      </c>
      <c r="H88" s="17">
        <f t="shared" si="59"/>
        <v>1290</v>
      </c>
      <c r="I88" s="15">
        <f>'[3]24'!J90</f>
        <v>320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150</v>
      </c>
      <c r="N88" s="16">
        <f>'[3]24'!O90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24.8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24.8</v>
      </c>
      <c r="AE88" s="8">
        <f t="shared" si="43"/>
        <v>24.8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24.8</v>
      </c>
      <c r="AL88" s="8">
        <f t="shared" si="35"/>
        <v>270.39999999999998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420.4</v>
      </c>
      <c r="AT88" s="8">
        <v>16.37</v>
      </c>
      <c r="AU88" s="8">
        <v>16.37</v>
      </c>
      <c r="AW88" s="203">
        <v>24.8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24.8</v>
      </c>
      <c r="BD88" s="203">
        <v>24.8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24.8</v>
      </c>
      <c r="BL88" s="8">
        <f t="shared" si="53"/>
        <v>16.37</v>
      </c>
      <c r="BM88" s="8">
        <f t="shared" si="54"/>
        <v>16.37</v>
      </c>
      <c r="BN88" s="8">
        <f t="shared" si="55"/>
        <v>24.8</v>
      </c>
      <c r="BO88" s="8">
        <f t="shared" si="56"/>
        <v>24.8</v>
      </c>
      <c r="BP88" s="139">
        <f t="shared" si="57"/>
        <v>-8.43</v>
      </c>
      <c r="BQ88" s="139">
        <f t="shared" si="58"/>
        <v>-8.43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970</v>
      </c>
      <c r="G89" s="16">
        <f>'[3]24'!G91</f>
        <v>0</v>
      </c>
      <c r="H89" s="17">
        <f t="shared" si="59"/>
        <v>1290</v>
      </c>
      <c r="I89" s="15">
        <f>'[3]24'!J91</f>
        <v>320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150</v>
      </c>
      <c r="N89" s="16">
        <f>'[3]24'!O91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16.97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16.97</v>
      </c>
      <c r="AE89" s="8">
        <f t="shared" si="43"/>
        <v>16.97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16.97</v>
      </c>
      <c r="AL89" s="8">
        <f t="shared" si="35"/>
        <v>286.05999999999995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436.05999999999995</v>
      </c>
      <c r="AT89" s="8">
        <v>16.37</v>
      </c>
      <c r="AU89" s="8">
        <v>16.37</v>
      </c>
      <c r="AW89" s="203">
        <v>16.97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16.97</v>
      </c>
      <c r="BD89" s="203">
        <v>16.97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16.97</v>
      </c>
      <c r="BL89" s="8">
        <f t="shared" si="53"/>
        <v>16.37</v>
      </c>
      <c r="BM89" s="8">
        <f t="shared" si="54"/>
        <v>16.37</v>
      </c>
      <c r="BN89" s="8">
        <f t="shared" si="55"/>
        <v>16.97</v>
      </c>
      <c r="BO89" s="8">
        <f t="shared" si="56"/>
        <v>16.97</v>
      </c>
      <c r="BP89" s="139">
        <f t="shared" si="57"/>
        <v>-0.59999999999999787</v>
      </c>
      <c r="BQ89" s="139">
        <f t="shared" si="58"/>
        <v>-0.59999999999999787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970</v>
      </c>
      <c r="G90" s="16">
        <f>'[3]24'!G92</f>
        <v>0</v>
      </c>
      <c r="H90" s="17">
        <f t="shared" si="59"/>
        <v>1290</v>
      </c>
      <c r="I90" s="15">
        <f>'[3]24'!J92</f>
        <v>320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150</v>
      </c>
      <c r="N90" s="16">
        <f>'[3]24'!O92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16.97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16.97</v>
      </c>
      <c r="AE90" s="8">
        <f t="shared" si="43"/>
        <v>16.97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16.97</v>
      </c>
      <c r="AL90" s="8">
        <f t="shared" si="35"/>
        <v>286.05999999999995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436.05999999999995</v>
      </c>
      <c r="AT90" s="8">
        <v>16.37</v>
      </c>
      <c r="AU90" s="8">
        <v>16.37</v>
      </c>
      <c r="AW90" s="203">
        <v>16.97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16.97</v>
      </c>
      <c r="BD90" s="203">
        <v>16.97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16.97</v>
      </c>
      <c r="BL90" s="8">
        <f t="shared" si="53"/>
        <v>16.37</v>
      </c>
      <c r="BM90" s="8">
        <f t="shared" si="54"/>
        <v>16.37</v>
      </c>
      <c r="BN90" s="8">
        <f t="shared" si="55"/>
        <v>16.97</v>
      </c>
      <c r="BO90" s="8">
        <f t="shared" si="56"/>
        <v>16.97</v>
      </c>
      <c r="BP90" s="139">
        <f t="shared" si="57"/>
        <v>-0.59999999999999787</v>
      </c>
      <c r="BQ90" s="139">
        <f t="shared" si="58"/>
        <v>-0.59999999999999787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970</v>
      </c>
      <c r="G91" s="16">
        <f>'[3]24'!G93</f>
        <v>0</v>
      </c>
      <c r="H91" s="17">
        <f t="shared" si="59"/>
        <v>1290</v>
      </c>
      <c r="I91" s="15">
        <f>'[3]24'!J93</f>
        <v>320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150</v>
      </c>
      <c r="N91" s="16">
        <f>'[3]24'!O93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406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9">
        <f t="shared" si="57"/>
        <v>-1.129999999999999</v>
      </c>
      <c r="BQ91" s="139">
        <f t="shared" si="58"/>
        <v>-1.129999999999999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970</v>
      </c>
      <c r="G92" s="16">
        <f>'[3]24'!G94</f>
        <v>0</v>
      </c>
      <c r="H92" s="17">
        <f t="shared" si="59"/>
        <v>1290</v>
      </c>
      <c r="I92" s="15">
        <f>'[3]24'!J94</f>
        <v>320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150</v>
      </c>
      <c r="N92" s="16">
        <f>'[3]24'!O94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406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9">
        <f t="shared" si="57"/>
        <v>-1.129999999999999</v>
      </c>
      <c r="BQ92" s="139">
        <f t="shared" si="58"/>
        <v>-1.129999999999999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970</v>
      </c>
      <c r="G93" s="16">
        <f>'[3]24'!G95</f>
        <v>0</v>
      </c>
      <c r="H93" s="17">
        <f t="shared" si="59"/>
        <v>1290</v>
      </c>
      <c r="I93" s="15">
        <f>'[3]24'!J95</f>
        <v>320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150</v>
      </c>
      <c r="N93" s="16">
        <f>'[3]24'!O95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406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9">
        <f t="shared" si="57"/>
        <v>-1.129999999999999</v>
      </c>
      <c r="BQ93" s="139">
        <f t="shared" si="58"/>
        <v>-1.129999999999999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970</v>
      </c>
      <c r="G94" s="16">
        <f>'[3]24'!G96</f>
        <v>0</v>
      </c>
      <c r="H94" s="17">
        <f t="shared" si="59"/>
        <v>1290</v>
      </c>
      <c r="I94" s="15">
        <f>'[3]24'!J96</f>
        <v>320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150</v>
      </c>
      <c r="N94" s="16">
        <f>'[3]24'!O96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406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9">
        <f t="shared" si="57"/>
        <v>-1.129999999999999</v>
      </c>
      <c r="BQ94" s="139">
        <f t="shared" si="58"/>
        <v>-1.129999999999999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970</v>
      </c>
      <c r="G95" s="16">
        <f>'[3]24'!G97</f>
        <v>0</v>
      </c>
      <c r="H95" s="17">
        <f t="shared" si="59"/>
        <v>1290</v>
      </c>
      <c r="I95" s="15">
        <f>'[3]24'!J97</f>
        <v>320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150</v>
      </c>
      <c r="N95" s="16">
        <f>'[3]24'!O97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406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9">
        <f t="shared" si="57"/>
        <v>-1.129999999999999</v>
      </c>
      <c r="BQ95" s="139">
        <f t="shared" si="58"/>
        <v>-1.129999999999999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970</v>
      </c>
      <c r="G96" s="16">
        <f>'[3]24'!G98</f>
        <v>0</v>
      </c>
      <c r="H96" s="17">
        <f t="shared" si="59"/>
        <v>1290</v>
      </c>
      <c r="I96" s="15">
        <f>'[3]24'!J98</f>
        <v>320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150</v>
      </c>
      <c r="N96" s="16">
        <f>'[3]24'!O98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406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9">
        <f t="shared" si="57"/>
        <v>-1.129999999999999</v>
      </c>
      <c r="BQ96" s="139">
        <f t="shared" si="58"/>
        <v>-1.129999999999999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970</v>
      </c>
      <c r="G97" s="16">
        <f>'[3]24'!G99</f>
        <v>0</v>
      </c>
      <c r="H97" s="17">
        <f t="shared" si="59"/>
        <v>1290</v>
      </c>
      <c r="I97" s="15">
        <f>'[3]24'!J99</f>
        <v>320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150</v>
      </c>
      <c r="N97" s="16">
        <f>'[3]24'!O99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406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9">
        <f t="shared" si="57"/>
        <v>-1.129999999999999</v>
      </c>
      <c r="BQ97" s="139">
        <f t="shared" si="58"/>
        <v>-1.129999999999999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970</v>
      </c>
      <c r="G98" s="16">
        <f>'[3]24'!G100</f>
        <v>0</v>
      </c>
      <c r="H98" s="17">
        <f t="shared" si="59"/>
        <v>1290</v>
      </c>
      <c r="I98" s="15">
        <f>'[3]24'!J100</f>
        <v>320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150</v>
      </c>
      <c r="N98" s="16">
        <f>'[3]24'!O100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406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9">
        <f t="shared" si="57"/>
        <v>-1.129999999999999</v>
      </c>
      <c r="BQ98" s="139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3.6272500000000001</v>
      </c>
      <c r="N99" s="15">
        <f t="shared" si="62"/>
        <v>0</v>
      </c>
      <c r="O99" s="15">
        <f t="shared" si="62"/>
        <v>11.30725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3.6272500000000001</v>
      </c>
      <c r="V99" s="15">
        <f t="shared" si="62"/>
        <v>0</v>
      </c>
      <c r="W99" s="15">
        <f t="shared" si="62"/>
        <v>11.30725</v>
      </c>
      <c r="X99" s="15">
        <f t="shared" si="62"/>
        <v>0.60238999999999976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0.60238999999999976</v>
      </c>
      <c r="AE99" s="15">
        <f t="shared" si="62"/>
        <v>0.65155749999999968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0.65155749999999968</v>
      </c>
      <c r="AL99" s="15">
        <f t="shared" si="62"/>
        <v>6.4260524999999999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3.6272500000000001</v>
      </c>
      <c r="AQ99" s="15">
        <f t="shared" si="62"/>
        <v>0</v>
      </c>
      <c r="AR99" s="15">
        <f t="shared" si="62"/>
        <v>10.053302499999983</v>
      </c>
      <c r="AS99" s="15">
        <f t="shared" si="62"/>
        <v>0</v>
      </c>
      <c r="AT99" s="15">
        <f t="shared" si="62"/>
        <v>0.56877999999999906</v>
      </c>
      <c r="AU99" s="15">
        <f t="shared" si="62"/>
        <v>0.62094749999999899</v>
      </c>
      <c r="AV99" s="15">
        <f t="shared" si="62"/>
        <v>0</v>
      </c>
      <c r="AW99" s="15">
        <f t="shared" si="62"/>
        <v>0.60238999999999976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0.60238999999999976</v>
      </c>
      <c r="BD99" s="15">
        <f t="shared" si="62"/>
        <v>0.65155749999999968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0.65155749999999968</v>
      </c>
      <c r="BK99" s="15"/>
      <c r="BL99" s="15">
        <f t="shared" si="63"/>
        <v>0.56877999999999906</v>
      </c>
      <c r="BM99" s="15">
        <f t="shared" si="63"/>
        <v>0.62094749999999899</v>
      </c>
      <c r="BN99" s="15">
        <f t="shared" si="63"/>
        <v>0.60238999999999976</v>
      </c>
      <c r="BO99" s="15">
        <f t="shared" si="63"/>
        <v>0.65155749999999968</v>
      </c>
      <c r="BP99" s="15">
        <f t="shared" si="63"/>
        <v>-3.3609999999999966E-2</v>
      </c>
      <c r="BQ99" s="15">
        <f t="shared" si="63"/>
        <v>-3.0609999999999943E-2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250</v>
      </c>
      <c r="C29">
        <f>PPCL!C29</f>
        <v>20</v>
      </c>
      <c r="D29">
        <f>PPCL!M29</f>
        <v>0</v>
      </c>
      <c r="E29">
        <f>PPCL!N29</f>
        <v>5</v>
      </c>
      <c r="F29">
        <f t="shared" si="4"/>
        <v>270</v>
      </c>
      <c r="G29">
        <f t="shared" si="5"/>
        <v>5</v>
      </c>
      <c r="H29" s="112"/>
      <c r="I29">
        <f>BRPL_EOD!AE29+BRPL_EOD!AF29</f>
        <v>4</v>
      </c>
      <c r="J29">
        <f>BYPL_EOD!AE29+BYPL_EOD!AF29</f>
        <v>4</v>
      </c>
      <c r="K29">
        <f>MES_EOD!AE29+MES_EOD!AF29</f>
        <v>4</v>
      </c>
      <c r="L29">
        <f>NDMC_EOD!AE29+NDMC_EOD!AF29</f>
        <v>4</v>
      </c>
      <c r="M29">
        <f>TPDDL_EOD!AE29+TPDDL_EOD!AF29</f>
        <v>4</v>
      </c>
      <c r="N29">
        <f t="shared" si="0"/>
        <v>20</v>
      </c>
      <c r="O29" s="112">
        <f t="shared" si="1"/>
        <v>-15</v>
      </c>
      <c r="P29">
        <v>1</v>
      </c>
      <c r="Q29">
        <v>1</v>
      </c>
      <c r="R29">
        <v>1</v>
      </c>
      <c r="S29">
        <v>1</v>
      </c>
      <c r="T29">
        <v>1</v>
      </c>
      <c r="U29" s="114">
        <f t="shared" si="2"/>
        <v>5</v>
      </c>
      <c r="V29" s="112">
        <f t="shared" si="3"/>
        <v>0</v>
      </c>
    </row>
    <row r="30" spans="1:22">
      <c r="A30" t="s">
        <v>72</v>
      </c>
      <c r="B30">
        <f>PPCL!B30</f>
        <v>250</v>
      </c>
      <c r="C30">
        <f>PPCL!C30</f>
        <v>20</v>
      </c>
      <c r="D30">
        <f>PPCL!M30</f>
        <v>0</v>
      </c>
      <c r="E30">
        <f>PPCL!N30</f>
        <v>20</v>
      </c>
      <c r="F30">
        <f t="shared" si="4"/>
        <v>270</v>
      </c>
      <c r="G30">
        <f t="shared" si="5"/>
        <v>20</v>
      </c>
      <c r="H30" s="112"/>
      <c r="I30">
        <f>BRPL_EOD!AE30+BRPL_EOD!AF30</f>
        <v>4</v>
      </c>
      <c r="J30">
        <f>BYPL_EOD!AE30+BYPL_EOD!AF30</f>
        <v>4</v>
      </c>
      <c r="K30">
        <f>MES_EOD!AE30+MES_EOD!AF30</f>
        <v>4</v>
      </c>
      <c r="L30">
        <f>NDMC_EOD!AE30+NDMC_EOD!AF30</f>
        <v>4</v>
      </c>
      <c r="M30">
        <f>TPDDL_EOD!AE30+TPDDL_EOD!AF30</f>
        <v>4</v>
      </c>
      <c r="N30">
        <f t="shared" si="0"/>
        <v>20</v>
      </c>
      <c r="O30" s="112">
        <f t="shared" si="1"/>
        <v>0</v>
      </c>
      <c r="P30">
        <v>4</v>
      </c>
      <c r="Q30">
        <v>4</v>
      </c>
      <c r="R30">
        <v>4</v>
      </c>
      <c r="S30">
        <v>4</v>
      </c>
      <c r="T30">
        <v>4</v>
      </c>
      <c r="U30" s="114">
        <f t="shared" si="2"/>
        <v>20</v>
      </c>
      <c r="V30" s="112">
        <f t="shared" si="3"/>
        <v>0</v>
      </c>
    </row>
    <row r="31" spans="1:22">
      <c r="A31" t="s">
        <v>73</v>
      </c>
      <c r="B31">
        <f>PPCL!B31</f>
        <v>250</v>
      </c>
      <c r="C31">
        <f>PPCL!C31</f>
        <v>20</v>
      </c>
      <c r="D31">
        <f>PPCL!M31</f>
        <v>0</v>
      </c>
      <c r="E31">
        <f>PPCL!N31</f>
        <v>20</v>
      </c>
      <c r="F31">
        <f t="shared" si="4"/>
        <v>270</v>
      </c>
      <c r="G31">
        <f t="shared" si="5"/>
        <v>20</v>
      </c>
      <c r="H31" s="112"/>
      <c r="I31">
        <f>BRPL_EOD!AE31+BRPL_EOD!AF31</f>
        <v>4</v>
      </c>
      <c r="J31">
        <f>BYPL_EOD!AE31+BYPL_EOD!AF31</f>
        <v>4</v>
      </c>
      <c r="K31">
        <f>MES_EOD!AE31+MES_EOD!AF31</f>
        <v>4</v>
      </c>
      <c r="L31">
        <f>NDMC_EOD!AE31+NDMC_EOD!AF31</f>
        <v>4</v>
      </c>
      <c r="M31">
        <f>TPDDL_EOD!AE31+TPDDL_EOD!AF31</f>
        <v>4</v>
      </c>
      <c r="N31">
        <f t="shared" si="0"/>
        <v>20</v>
      </c>
      <c r="O31" s="112">
        <f t="shared" si="1"/>
        <v>0</v>
      </c>
      <c r="P31">
        <v>4</v>
      </c>
      <c r="Q31">
        <v>4</v>
      </c>
      <c r="R31">
        <v>4</v>
      </c>
      <c r="S31">
        <v>4</v>
      </c>
      <c r="T31">
        <v>4</v>
      </c>
      <c r="U31" s="114">
        <f t="shared" si="2"/>
        <v>20</v>
      </c>
      <c r="V31" s="112">
        <f t="shared" si="3"/>
        <v>0</v>
      </c>
    </row>
    <row r="32" spans="1:22">
      <c r="A32" t="s">
        <v>74</v>
      </c>
      <c r="B32">
        <f>PPCL!B32</f>
        <v>250</v>
      </c>
      <c r="C32">
        <f>PPCL!C32</f>
        <v>20</v>
      </c>
      <c r="D32">
        <f>PPCL!M32</f>
        <v>0</v>
      </c>
      <c r="E32">
        <f>PPCL!N32</f>
        <v>20</v>
      </c>
      <c r="F32">
        <f t="shared" si="4"/>
        <v>270</v>
      </c>
      <c r="G32">
        <f t="shared" si="5"/>
        <v>20</v>
      </c>
      <c r="H32" s="112"/>
      <c r="I32">
        <f>BRPL_EOD!AE32+BRPL_EOD!AF32</f>
        <v>4</v>
      </c>
      <c r="J32">
        <f>BYPL_EOD!AE32+BYPL_EOD!AF32</f>
        <v>4</v>
      </c>
      <c r="K32">
        <f>MES_EOD!AE32+MES_EOD!AF32</f>
        <v>4</v>
      </c>
      <c r="L32">
        <f>NDMC_EOD!AE32+NDMC_EOD!AF32</f>
        <v>4</v>
      </c>
      <c r="M32">
        <f>TPDDL_EOD!AE32+TPDDL_EOD!AF32</f>
        <v>4</v>
      </c>
      <c r="N32">
        <f t="shared" si="0"/>
        <v>20</v>
      </c>
      <c r="O32" s="112">
        <f t="shared" si="1"/>
        <v>0</v>
      </c>
      <c r="P32">
        <v>4</v>
      </c>
      <c r="Q32">
        <v>4</v>
      </c>
      <c r="R32">
        <v>4</v>
      </c>
      <c r="S32">
        <v>4</v>
      </c>
      <c r="T32">
        <v>4</v>
      </c>
      <c r="U32" s="114">
        <f t="shared" si="2"/>
        <v>20</v>
      </c>
      <c r="V32" s="112">
        <f t="shared" si="3"/>
        <v>0</v>
      </c>
    </row>
    <row r="33" spans="1:22">
      <c r="A33" t="s">
        <v>75</v>
      </c>
      <c r="B33">
        <f>PPCL!B33</f>
        <v>250</v>
      </c>
      <c r="C33">
        <f>PPCL!C33</f>
        <v>20</v>
      </c>
      <c r="D33">
        <f>PPCL!M33</f>
        <v>0</v>
      </c>
      <c r="E33">
        <f>PPCL!N33</f>
        <v>20</v>
      </c>
      <c r="F33">
        <f t="shared" si="4"/>
        <v>270</v>
      </c>
      <c r="G33">
        <f t="shared" si="5"/>
        <v>20</v>
      </c>
      <c r="H33" s="112"/>
      <c r="I33">
        <f>BRPL_EOD!AE33+BRPL_EOD!AF33</f>
        <v>4</v>
      </c>
      <c r="J33">
        <f>BYPL_EOD!AE33+BYPL_EOD!AF33</f>
        <v>4</v>
      </c>
      <c r="K33">
        <f>MES_EOD!AE33+MES_EOD!AF33</f>
        <v>4</v>
      </c>
      <c r="L33">
        <f>NDMC_EOD!AE33+NDMC_EOD!AF33</f>
        <v>4</v>
      </c>
      <c r="M33">
        <f>TPDDL_EOD!AE33+TPDDL_EOD!AF33</f>
        <v>4</v>
      </c>
      <c r="N33">
        <f t="shared" si="0"/>
        <v>20</v>
      </c>
      <c r="O33" s="112">
        <f t="shared" si="1"/>
        <v>0</v>
      </c>
      <c r="P33">
        <v>4</v>
      </c>
      <c r="Q33">
        <v>4</v>
      </c>
      <c r="R33">
        <v>4</v>
      </c>
      <c r="S33">
        <v>4</v>
      </c>
      <c r="T33">
        <v>4</v>
      </c>
      <c r="U33" s="114">
        <f t="shared" si="2"/>
        <v>20</v>
      </c>
      <c r="V33" s="112">
        <f t="shared" si="3"/>
        <v>0</v>
      </c>
    </row>
    <row r="34" spans="1:22">
      <c r="A34" t="s">
        <v>76</v>
      </c>
      <c r="B34">
        <f>PPCL!B34</f>
        <v>250</v>
      </c>
      <c r="C34">
        <f>PPCL!C34</f>
        <v>20</v>
      </c>
      <c r="D34">
        <f>PPCL!M34</f>
        <v>0</v>
      </c>
      <c r="E34">
        <f>PPCL!N34</f>
        <v>20</v>
      </c>
      <c r="F34">
        <f t="shared" si="4"/>
        <v>270</v>
      </c>
      <c r="G34">
        <f t="shared" si="5"/>
        <v>20</v>
      </c>
      <c r="H34" s="112"/>
      <c r="I34">
        <f>BRPL_EOD!AE34+BRPL_EOD!AF34</f>
        <v>4</v>
      </c>
      <c r="J34">
        <f>BYPL_EOD!AE34+BYPL_EOD!AF34</f>
        <v>4</v>
      </c>
      <c r="K34">
        <f>MES_EOD!AE34+MES_EOD!AF34</f>
        <v>4</v>
      </c>
      <c r="L34">
        <f>NDMC_EOD!AE34+NDMC_EOD!AF34</f>
        <v>4</v>
      </c>
      <c r="M34">
        <f>TPDDL_EOD!AE34+TPDDL_EOD!AF34</f>
        <v>4</v>
      </c>
      <c r="N34">
        <f t="shared" si="0"/>
        <v>20</v>
      </c>
      <c r="O34" s="112">
        <f t="shared" si="1"/>
        <v>0</v>
      </c>
      <c r="P34">
        <v>4</v>
      </c>
      <c r="Q34">
        <v>4</v>
      </c>
      <c r="R34">
        <v>4</v>
      </c>
      <c r="S34">
        <v>4</v>
      </c>
      <c r="T34">
        <v>4</v>
      </c>
      <c r="U34" s="114">
        <f t="shared" si="2"/>
        <v>20</v>
      </c>
      <c r="V34" s="112">
        <f t="shared" si="3"/>
        <v>0</v>
      </c>
    </row>
    <row r="35" spans="1:22">
      <c r="A35" t="s">
        <v>77</v>
      </c>
      <c r="B35">
        <f>PPCL!B35</f>
        <v>250</v>
      </c>
      <c r="C35">
        <f>PPCL!C35</f>
        <v>20</v>
      </c>
      <c r="D35">
        <f>PPCL!M35</f>
        <v>0</v>
      </c>
      <c r="E35">
        <f>PPCL!N35</f>
        <v>20</v>
      </c>
      <c r="F35">
        <f t="shared" si="4"/>
        <v>270</v>
      </c>
      <c r="G35">
        <f t="shared" si="5"/>
        <v>20</v>
      </c>
      <c r="H35" s="112"/>
      <c r="I35">
        <f>BRPL_EOD!AE35+BRPL_EOD!AF35</f>
        <v>4</v>
      </c>
      <c r="J35">
        <f>BYPL_EOD!AE35+BYPL_EOD!AF35</f>
        <v>4</v>
      </c>
      <c r="K35">
        <f>MES_EOD!AE35+MES_EOD!AF35</f>
        <v>4</v>
      </c>
      <c r="L35">
        <f>NDMC_EOD!AE35+NDMC_EOD!AF35</f>
        <v>4</v>
      </c>
      <c r="M35">
        <f>TPDDL_EOD!AE35+TPDDL_EOD!AF35</f>
        <v>4</v>
      </c>
      <c r="N35">
        <f t="shared" si="0"/>
        <v>20</v>
      </c>
      <c r="O35" s="112">
        <f t="shared" si="1"/>
        <v>0</v>
      </c>
      <c r="P35">
        <v>4</v>
      </c>
      <c r="Q35">
        <v>4</v>
      </c>
      <c r="R35">
        <v>4</v>
      </c>
      <c r="S35">
        <v>4</v>
      </c>
      <c r="T35">
        <v>4</v>
      </c>
      <c r="U35" s="114">
        <f t="shared" si="2"/>
        <v>20</v>
      </c>
      <c r="V35" s="112">
        <f t="shared" si="3"/>
        <v>0</v>
      </c>
    </row>
    <row r="36" spans="1:22">
      <c r="A36" t="s">
        <v>78</v>
      </c>
      <c r="B36">
        <f>PPCL!B36</f>
        <v>250</v>
      </c>
      <c r="C36">
        <f>PPCL!C36</f>
        <v>20</v>
      </c>
      <c r="D36">
        <f>PPCL!M36</f>
        <v>0</v>
      </c>
      <c r="E36">
        <f>PPCL!N36</f>
        <v>20</v>
      </c>
      <c r="F36">
        <f t="shared" si="4"/>
        <v>270</v>
      </c>
      <c r="G36">
        <f t="shared" si="5"/>
        <v>20</v>
      </c>
      <c r="H36" s="112"/>
      <c r="I36">
        <f>BRPL_EOD!AE36+BRPL_EOD!AF36</f>
        <v>4</v>
      </c>
      <c r="J36">
        <f>BYPL_EOD!AE36+BYPL_EOD!AF36</f>
        <v>4</v>
      </c>
      <c r="K36">
        <f>MES_EOD!AE36+MES_EOD!AF36</f>
        <v>4</v>
      </c>
      <c r="L36">
        <f>NDMC_EOD!AE36+NDMC_EOD!AF36</f>
        <v>4</v>
      </c>
      <c r="M36">
        <f>TPDDL_EOD!AE36+TPDDL_EOD!AF36</f>
        <v>4</v>
      </c>
      <c r="N36">
        <f t="shared" si="0"/>
        <v>20</v>
      </c>
      <c r="O36" s="112">
        <f t="shared" si="1"/>
        <v>0</v>
      </c>
      <c r="P36">
        <v>4</v>
      </c>
      <c r="Q36">
        <v>4</v>
      </c>
      <c r="R36">
        <v>4</v>
      </c>
      <c r="S36">
        <v>4</v>
      </c>
      <c r="T36">
        <v>4</v>
      </c>
      <c r="U36" s="114">
        <f t="shared" si="2"/>
        <v>20</v>
      </c>
      <c r="V36" s="112">
        <f t="shared" si="3"/>
        <v>0</v>
      </c>
    </row>
    <row r="37" spans="1:22">
      <c r="A37" t="s">
        <v>79</v>
      </c>
      <c r="B37">
        <f>PPCL!B37</f>
        <v>250</v>
      </c>
      <c r="C37">
        <f>PPCL!C37</f>
        <v>20</v>
      </c>
      <c r="D37">
        <f>PPCL!M37</f>
        <v>0</v>
      </c>
      <c r="E37">
        <f>PPCL!N37</f>
        <v>20</v>
      </c>
      <c r="F37">
        <f t="shared" si="4"/>
        <v>270</v>
      </c>
      <c r="G37">
        <f t="shared" si="5"/>
        <v>20</v>
      </c>
      <c r="H37" s="112"/>
      <c r="I37">
        <f>BRPL_EOD!AE37+BRPL_EOD!AF37</f>
        <v>4</v>
      </c>
      <c r="J37">
        <f>BYPL_EOD!AE37+BYPL_EOD!AF37</f>
        <v>4</v>
      </c>
      <c r="K37">
        <f>MES_EOD!AE37+MES_EOD!AF37</f>
        <v>4</v>
      </c>
      <c r="L37">
        <f>NDMC_EOD!AE37+NDMC_EOD!AF37</f>
        <v>4</v>
      </c>
      <c r="M37">
        <f>TPDDL_EOD!AE37+TPDDL_EOD!AF37</f>
        <v>4</v>
      </c>
      <c r="N37">
        <f t="shared" si="0"/>
        <v>20</v>
      </c>
      <c r="O37" s="112">
        <f t="shared" si="1"/>
        <v>0</v>
      </c>
      <c r="P37">
        <v>4</v>
      </c>
      <c r="Q37">
        <v>4</v>
      </c>
      <c r="R37">
        <v>4</v>
      </c>
      <c r="S37">
        <v>4</v>
      </c>
      <c r="T37">
        <v>4</v>
      </c>
      <c r="U37" s="114">
        <f t="shared" si="2"/>
        <v>20</v>
      </c>
      <c r="V37" s="112">
        <f t="shared" si="3"/>
        <v>0</v>
      </c>
    </row>
    <row r="38" spans="1:22">
      <c r="A38" t="s">
        <v>80</v>
      </c>
      <c r="B38">
        <f>PPCL!B38</f>
        <v>250</v>
      </c>
      <c r="C38">
        <f>PPCL!C38</f>
        <v>20</v>
      </c>
      <c r="D38">
        <f>PPCL!M38</f>
        <v>0</v>
      </c>
      <c r="E38">
        <f>PPCL!N38</f>
        <v>20</v>
      </c>
      <c r="F38">
        <f t="shared" si="4"/>
        <v>270</v>
      </c>
      <c r="G38">
        <f t="shared" si="5"/>
        <v>20</v>
      </c>
      <c r="H38" s="112"/>
      <c r="I38">
        <f>BRPL_EOD!AE38+BRPL_EOD!AF38</f>
        <v>4</v>
      </c>
      <c r="J38">
        <f>BYPL_EOD!AE38+BYPL_EOD!AF38</f>
        <v>4</v>
      </c>
      <c r="K38">
        <f>MES_EOD!AE38+MES_EOD!AF38</f>
        <v>4</v>
      </c>
      <c r="L38">
        <f>NDMC_EOD!AE38+NDMC_EOD!AF38</f>
        <v>4</v>
      </c>
      <c r="M38">
        <f>TPDDL_EOD!AE38+TPDDL_EOD!AF38</f>
        <v>4</v>
      </c>
      <c r="N38">
        <f t="shared" si="0"/>
        <v>20</v>
      </c>
      <c r="O38" s="112">
        <f t="shared" si="1"/>
        <v>0</v>
      </c>
      <c r="P38">
        <v>4</v>
      </c>
      <c r="Q38">
        <v>4</v>
      </c>
      <c r="R38">
        <v>4</v>
      </c>
      <c r="S38">
        <v>4</v>
      </c>
      <c r="T38">
        <v>4</v>
      </c>
      <c r="U38" s="114">
        <f t="shared" si="2"/>
        <v>20</v>
      </c>
      <c r="V38" s="112">
        <f t="shared" si="3"/>
        <v>0</v>
      </c>
    </row>
    <row r="39" spans="1:22">
      <c r="A39" t="s">
        <v>81</v>
      </c>
      <c r="B39">
        <f>PPCL!B39</f>
        <v>230</v>
      </c>
      <c r="C39">
        <f>PPCL!C39</f>
        <v>40</v>
      </c>
      <c r="D39">
        <f>PPCL!M39</f>
        <v>0</v>
      </c>
      <c r="E39">
        <f>PPCL!N39</f>
        <v>40</v>
      </c>
      <c r="F39">
        <f t="shared" si="4"/>
        <v>270</v>
      </c>
      <c r="G39">
        <f t="shared" si="5"/>
        <v>40</v>
      </c>
      <c r="H39" s="112"/>
      <c r="I39">
        <f>BRPL_EOD!AE39+BRPL_EOD!AF39</f>
        <v>8</v>
      </c>
      <c r="J39">
        <f>BYPL_EOD!AE39+BYPL_EOD!AF39</f>
        <v>8</v>
      </c>
      <c r="K39">
        <f>MES_EOD!AE39+MES_EOD!AF39</f>
        <v>8</v>
      </c>
      <c r="L39">
        <f>NDMC_EOD!AE39+NDMC_EOD!AF39</f>
        <v>8</v>
      </c>
      <c r="M39">
        <f>TPDDL_EOD!AE39+TPDDL_EOD!AF39</f>
        <v>8</v>
      </c>
      <c r="N39">
        <f t="shared" si="0"/>
        <v>40</v>
      </c>
      <c r="O39" s="112">
        <f t="shared" si="1"/>
        <v>0</v>
      </c>
      <c r="P39">
        <v>8</v>
      </c>
      <c r="Q39">
        <v>8</v>
      </c>
      <c r="R39">
        <v>8</v>
      </c>
      <c r="S39">
        <v>8</v>
      </c>
      <c r="T39">
        <v>8</v>
      </c>
      <c r="U39" s="114">
        <f t="shared" si="2"/>
        <v>40</v>
      </c>
      <c r="V39" s="112">
        <f t="shared" si="3"/>
        <v>0</v>
      </c>
    </row>
    <row r="40" spans="1:22">
      <c r="A40" t="s">
        <v>82</v>
      </c>
      <c r="B40">
        <f>PPCL!B40</f>
        <v>230</v>
      </c>
      <c r="C40">
        <f>PPCL!C40</f>
        <v>40</v>
      </c>
      <c r="D40">
        <f>PPCL!M40</f>
        <v>0</v>
      </c>
      <c r="E40">
        <f>PPCL!N40</f>
        <v>40</v>
      </c>
      <c r="F40">
        <f t="shared" si="4"/>
        <v>270</v>
      </c>
      <c r="G40">
        <f t="shared" si="5"/>
        <v>40</v>
      </c>
      <c r="H40" s="112"/>
      <c r="I40">
        <f>BRPL_EOD!AE40+BRPL_EOD!AF40</f>
        <v>8</v>
      </c>
      <c r="J40">
        <f>BYPL_EOD!AE40+BYPL_EOD!AF40</f>
        <v>8</v>
      </c>
      <c r="K40">
        <f>MES_EOD!AE40+MES_EOD!AF40</f>
        <v>8</v>
      </c>
      <c r="L40">
        <f>NDMC_EOD!AE40+NDMC_EOD!AF40</f>
        <v>8</v>
      </c>
      <c r="M40">
        <f>TPDDL_EOD!AE40+TPDDL_EOD!AF40</f>
        <v>8</v>
      </c>
      <c r="N40">
        <f t="shared" si="0"/>
        <v>40</v>
      </c>
      <c r="O40" s="112">
        <f t="shared" si="1"/>
        <v>0</v>
      </c>
      <c r="P40">
        <v>8</v>
      </c>
      <c r="Q40">
        <v>8</v>
      </c>
      <c r="R40">
        <v>8</v>
      </c>
      <c r="S40">
        <v>8</v>
      </c>
      <c r="T40">
        <v>8</v>
      </c>
      <c r="U40" s="114">
        <f t="shared" si="2"/>
        <v>40</v>
      </c>
      <c r="V40" s="112">
        <f t="shared" si="3"/>
        <v>0</v>
      </c>
    </row>
    <row r="41" spans="1:22">
      <c r="A41" t="s">
        <v>83</v>
      </c>
      <c r="B41">
        <f>PPCL!B41</f>
        <v>240</v>
      </c>
      <c r="C41">
        <f>PPCL!C41</f>
        <v>30</v>
      </c>
      <c r="D41">
        <f>PPCL!M41</f>
        <v>0</v>
      </c>
      <c r="E41">
        <f>PPCL!N41</f>
        <v>30</v>
      </c>
      <c r="F41">
        <f t="shared" si="4"/>
        <v>270</v>
      </c>
      <c r="G41">
        <f t="shared" si="5"/>
        <v>30</v>
      </c>
      <c r="H41" s="112"/>
      <c r="I41">
        <f>BRPL_EOD!AE41+BRPL_EOD!AF41</f>
        <v>6</v>
      </c>
      <c r="J41">
        <f>BYPL_EOD!AE41+BYPL_EOD!AF41</f>
        <v>6</v>
      </c>
      <c r="K41">
        <f>MES_EOD!AE41+MES_EOD!AF41</f>
        <v>6</v>
      </c>
      <c r="L41">
        <f>NDMC_EOD!AE41+NDMC_EOD!AF41</f>
        <v>6</v>
      </c>
      <c r="M41">
        <f>TPDDL_EOD!AE41+TPDDL_EOD!AF41</f>
        <v>6</v>
      </c>
      <c r="N41">
        <f t="shared" si="0"/>
        <v>30</v>
      </c>
      <c r="O41" s="112">
        <f t="shared" si="1"/>
        <v>0</v>
      </c>
      <c r="P41">
        <v>6</v>
      </c>
      <c r="Q41">
        <v>6</v>
      </c>
      <c r="R41">
        <v>6</v>
      </c>
      <c r="S41">
        <v>6</v>
      </c>
      <c r="T41">
        <v>6</v>
      </c>
      <c r="U41" s="114">
        <f t="shared" si="2"/>
        <v>30</v>
      </c>
      <c r="V41" s="112">
        <f t="shared" si="3"/>
        <v>0</v>
      </c>
    </row>
    <row r="42" spans="1:22">
      <c r="A42" t="s">
        <v>84</v>
      </c>
      <c r="B42">
        <f>PPCL!B42</f>
        <v>240</v>
      </c>
      <c r="C42">
        <f>PPCL!C42</f>
        <v>30</v>
      </c>
      <c r="D42">
        <f>PPCL!M42</f>
        <v>0</v>
      </c>
      <c r="E42">
        <f>PPCL!N42</f>
        <v>30</v>
      </c>
      <c r="F42">
        <f t="shared" si="4"/>
        <v>270</v>
      </c>
      <c r="G42">
        <f t="shared" si="5"/>
        <v>30</v>
      </c>
      <c r="H42" s="112"/>
      <c r="I42">
        <f>BRPL_EOD!AE42+BRPL_EOD!AF42</f>
        <v>6</v>
      </c>
      <c r="J42">
        <f>BYPL_EOD!AE42+BYPL_EOD!AF42</f>
        <v>6</v>
      </c>
      <c r="K42">
        <f>MES_EOD!AE42+MES_EOD!AF42</f>
        <v>6</v>
      </c>
      <c r="L42">
        <f>NDMC_EOD!AE42+NDMC_EOD!AF42</f>
        <v>6</v>
      </c>
      <c r="M42">
        <f>TPDDL_EOD!AE42+TPDDL_EOD!AF42</f>
        <v>6</v>
      </c>
      <c r="N42">
        <f t="shared" si="0"/>
        <v>30</v>
      </c>
      <c r="O42" s="112">
        <f t="shared" si="1"/>
        <v>0</v>
      </c>
      <c r="P42">
        <v>6</v>
      </c>
      <c r="Q42">
        <v>6</v>
      </c>
      <c r="R42">
        <v>6</v>
      </c>
      <c r="S42">
        <v>6</v>
      </c>
      <c r="T42">
        <v>6</v>
      </c>
      <c r="U42" s="114">
        <f t="shared" si="2"/>
        <v>30</v>
      </c>
      <c r="V42" s="112">
        <f t="shared" si="3"/>
        <v>0</v>
      </c>
    </row>
    <row r="43" spans="1:22">
      <c r="A43" t="s">
        <v>85</v>
      </c>
      <c r="B43">
        <f>PPCL!B43</f>
        <v>240</v>
      </c>
      <c r="C43">
        <f>PPCL!C43</f>
        <v>30</v>
      </c>
      <c r="D43">
        <f>PPCL!M43</f>
        <v>0</v>
      </c>
      <c r="E43">
        <f>PPCL!N43</f>
        <v>30</v>
      </c>
      <c r="F43">
        <f t="shared" si="4"/>
        <v>270</v>
      </c>
      <c r="G43">
        <f t="shared" si="5"/>
        <v>30</v>
      </c>
      <c r="H43" s="112"/>
      <c r="I43">
        <f>BRPL_EOD!AE43+BRPL_EOD!AF43</f>
        <v>6</v>
      </c>
      <c r="J43">
        <f>BYPL_EOD!AE43+BYPL_EOD!AF43</f>
        <v>6</v>
      </c>
      <c r="K43">
        <f>MES_EOD!AE43+MES_EOD!AF43</f>
        <v>6</v>
      </c>
      <c r="L43">
        <f>NDMC_EOD!AE43+NDMC_EOD!AF43</f>
        <v>6</v>
      </c>
      <c r="M43">
        <f>TPDDL_EOD!AE43+TPDDL_EOD!AF43</f>
        <v>6</v>
      </c>
      <c r="N43">
        <f t="shared" si="0"/>
        <v>30</v>
      </c>
      <c r="O43" s="112">
        <f t="shared" si="1"/>
        <v>0</v>
      </c>
      <c r="P43">
        <v>6</v>
      </c>
      <c r="Q43">
        <v>6</v>
      </c>
      <c r="R43">
        <v>6</v>
      </c>
      <c r="S43">
        <v>6</v>
      </c>
      <c r="T43">
        <v>6</v>
      </c>
      <c r="U43" s="114">
        <f t="shared" si="2"/>
        <v>30</v>
      </c>
      <c r="V43" s="112">
        <f t="shared" si="3"/>
        <v>0</v>
      </c>
    </row>
    <row r="44" spans="1:22">
      <c r="A44" t="s">
        <v>86</v>
      </c>
      <c r="B44">
        <f>PPCL!B44</f>
        <v>240</v>
      </c>
      <c r="C44">
        <f>PPCL!C44</f>
        <v>30</v>
      </c>
      <c r="D44">
        <f>PPCL!M44</f>
        <v>0</v>
      </c>
      <c r="E44">
        <f>PPCL!N44</f>
        <v>30</v>
      </c>
      <c r="F44">
        <f t="shared" si="4"/>
        <v>270</v>
      </c>
      <c r="G44">
        <f t="shared" si="5"/>
        <v>30</v>
      </c>
      <c r="H44" s="112"/>
      <c r="I44">
        <f>BRPL_EOD!AE44+BRPL_EOD!AF44</f>
        <v>6</v>
      </c>
      <c r="J44">
        <f>BYPL_EOD!AE44+BYPL_EOD!AF44</f>
        <v>6</v>
      </c>
      <c r="K44">
        <f>MES_EOD!AE44+MES_EOD!AF44</f>
        <v>6</v>
      </c>
      <c r="L44">
        <f>NDMC_EOD!AE44+NDMC_EOD!AF44</f>
        <v>6</v>
      </c>
      <c r="M44">
        <f>TPDDL_EOD!AE44+TPDDL_EOD!AF44</f>
        <v>6</v>
      </c>
      <c r="N44">
        <f t="shared" si="0"/>
        <v>30</v>
      </c>
      <c r="O44" s="112">
        <f t="shared" si="1"/>
        <v>0</v>
      </c>
      <c r="P44">
        <v>6</v>
      </c>
      <c r="Q44">
        <v>6</v>
      </c>
      <c r="R44">
        <v>6</v>
      </c>
      <c r="S44">
        <v>6</v>
      </c>
      <c r="T44">
        <v>6</v>
      </c>
      <c r="U44" s="114">
        <f t="shared" si="2"/>
        <v>30</v>
      </c>
      <c r="V44" s="112">
        <f t="shared" si="3"/>
        <v>0</v>
      </c>
    </row>
    <row r="45" spans="1:22">
      <c r="A45" t="s">
        <v>87</v>
      </c>
      <c r="B45">
        <f>PPCL!B45</f>
        <v>240</v>
      </c>
      <c r="C45">
        <f>PPCL!C45</f>
        <v>30</v>
      </c>
      <c r="D45">
        <f>PPCL!M45</f>
        <v>0</v>
      </c>
      <c r="E45">
        <f>PPCL!N45</f>
        <v>30</v>
      </c>
      <c r="F45">
        <f t="shared" si="4"/>
        <v>270</v>
      </c>
      <c r="G45">
        <f t="shared" si="5"/>
        <v>30</v>
      </c>
      <c r="H45" s="112"/>
      <c r="I45">
        <f>BRPL_EOD!AE45+BRPL_EOD!AF45</f>
        <v>6</v>
      </c>
      <c r="J45">
        <f>BYPL_EOD!AE45+BYPL_EOD!AF45</f>
        <v>6</v>
      </c>
      <c r="K45">
        <f>MES_EOD!AE45+MES_EOD!AF45</f>
        <v>6</v>
      </c>
      <c r="L45">
        <f>NDMC_EOD!AE45+NDMC_EOD!AF45</f>
        <v>6</v>
      </c>
      <c r="M45">
        <f>TPDDL_EOD!AE45+TPDDL_EOD!AF45</f>
        <v>6</v>
      </c>
      <c r="N45">
        <f t="shared" si="0"/>
        <v>30</v>
      </c>
      <c r="O45" s="112">
        <f t="shared" si="1"/>
        <v>0</v>
      </c>
      <c r="P45">
        <v>6</v>
      </c>
      <c r="Q45">
        <v>6</v>
      </c>
      <c r="R45">
        <v>6</v>
      </c>
      <c r="S45">
        <v>6</v>
      </c>
      <c r="T45">
        <v>6</v>
      </c>
      <c r="U45" s="114">
        <f t="shared" si="2"/>
        <v>30</v>
      </c>
      <c r="V45" s="112">
        <f t="shared" si="3"/>
        <v>0</v>
      </c>
    </row>
    <row r="46" spans="1:22">
      <c r="A46" t="s">
        <v>88</v>
      </c>
      <c r="B46">
        <f>PPCL!B46</f>
        <v>240</v>
      </c>
      <c r="C46">
        <f>PPCL!C46</f>
        <v>30</v>
      </c>
      <c r="D46">
        <f>PPCL!M46</f>
        <v>0</v>
      </c>
      <c r="E46">
        <f>PPCL!N46</f>
        <v>30</v>
      </c>
      <c r="F46">
        <f t="shared" si="4"/>
        <v>270</v>
      </c>
      <c r="G46">
        <f t="shared" si="5"/>
        <v>30</v>
      </c>
      <c r="H46" s="112"/>
      <c r="I46">
        <f>BRPL_EOD!AE46+BRPL_EOD!AF46</f>
        <v>6</v>
      </c>
      <c r="J46">
        <f>BYPL_EOD!AE46+BYPL_EOD!AF46</f>
        <v>6</v>
      </c>
      <c r="K46">
        <f>MES_EOD!AE46+MES_EOD!AF46</f>
        <v>6</v>
      </c>
      <c r="L46">
        <f>NDMC_EOD!AE46+NDMC_EOD!AF46</f>
        <v>6</v>
      </c>
      <c r="M46">
        <f>TPDDL_EOD!AE46+TPDDL_EOD!AF46</f>
        <v>6</v>
      </c>
      <c r="N46">
        <f t="shared" si="0"/>
        <v>30</v>
      </c>
      <c r="O46" s="112">
        <f t="shared" si="1"/>
        <v>0</v>
      </c>
      <c r="P46">
        <v>6</v>
      </c>
      <c r="Q46">
        <v>6</v>
      </c>
      <c r="R46">
        <v>6</v>
      </c>
      <c r="S46">
        <v>6</v>
      </c>
      <c r="T46">
        <v>6</v>
      </c>
      <c r="U46" s="114">
        <f t="shared" si="2"/>
        <v>30</v>
      </c>
      <c r="V46" s="112">
        <f t="shared" si="3"/>
        <v>0</v>
      </c>
    </row>
    <row r="47" spans="1:22">
      <c r="A47" t="s">
        <v>89</v>
      </c>
      <c r="B47">
        <f>PPCL!B47</f>
        <v>240</v>
      </c>
      <c r="C47">
        <f>PPCL!C47</f>
        <v>30</v>
      </c>
      <c r="D47">
        <f>PPCL!M47</f>
        <v>0</v>
      </c>
      <c r="E47">
        <f>PPCL!N47</f>
        <v>30</v>
      </c>
      <c r="F47">
        <f t="shared" si="4"/>
        <v>270</v>
      </c>
      <c r="G47">
        <f t="shared" si="5"/>
        <v>30</v>
      </c>
      <c r="H47" s="112"/>
      <c r="I47">
        <f>BRPL_EOD!AE47+BRPL_EOD!AF47</f>
        <v>6</v>
      </c>
      <c r="J47">
        <f>BYPL_EOD!AE47+BYPL_EOD!AF47</f>
        <v>6</v>
      </c>
      <c r="K47">
        <f>MES_EOD!AE47+MES_EOD!AF47</f>
        <v>6</v>
      </c>
      <c r="L47">
        <f>NDMC_EOD!AE47+NDMC_EOD!AF47</f>
        <v>6</v>
      </c>
      <c r="M47">
        <f>TPDDL_EOD!AE47+TPDDL_EOD!AF47</f>
        <v>6</v>
      </c>
      <c r="N47">
        <f t="shared" si="0"/>
        <v>30</v>
      </c>
      <c r="O47" s="112">
        <f t="shared" si="1"/>
        <v>0</v>
      </c>
      <c r="P47">
        <v>6</v>
      </c>
      <c r="Q47">
        <v>6</v>
      </c>
      <c r="R47">
        <v>6</v>
      </c>
      <c r="S47">
        <v>6</v>
      </c>
      <c r="T47">
        <v>6</v>
      </c>
      <c r="U47" s="114">
        <f t="shared" si="2"/>
        <v>30</v>
      </c>
      <c r="V47" s="112">
        <f t="shared" si="3"/>
        <v>0</v>
      </c>
    </row>
    <row r="48" spans="1:22">
      <c r="A48" t="s">
        <v>90</v>
      </c>
      <c r="B48">
        <f>PPCL!B48</f>
        <v>240</v>
      </c>
      <c r="C48">
        <f>PPCL!C48</f>
        <v>30</v>
      </c>
      <c r="D48">
        <f>PPCL!M48</f>
        <v>0</v>
      </c>
      <c r="E48">
        <f>PPCL!N48</f>
        <v>30</v>
      </c>
      <c r="F48">
        <f t="shared" si="4"/>
        <v>270</v>
      </c>
      <c r="G48">
        <f t="shared" si="5"/>
        <v>30</v>
      </c>
      <c r="H48" s="112"/>
      <c r="I48">
        <f>BRPL_EOD!AE48+BRPL_EOD!AF48</f>
        <v>6</v>
      </c>
      <c r="J48">
        <f>BYPL_EOD!AE48+BYPL_EOD!AF48</f>
        <v>6</v>
      </c>
      <c r="K48">
        <f>MES_EOD!AE48+MES_EOD!AF48</f>
        <v>6</v>
      </c>
      <c r="L48">
        <f>NDMC_EOD!AE48+NDMC_EOD!AF48</f>
        <v>6</v>
      </c>
      <c r="M48">
        <f>TPDDL_EOD!AE48+TPDDL_EOD!AF48</f>
        <v>6</v>
      </c>
      <c r="N48">
        <f t="shared" si="0"/>
        <v>30</v>
      </c>
      <c r="O48" s="112">
        <f t="shared" si="1"/>
        <v>0</v>
      </c>
      <c r="P48">
        <v>6</v>
      </c>
      <c r="Q48">
        <v>6</v>
      </c>
      <c r="R48">
        <v>6</v>
      </c>
      <c r="S48">
        <v>6</v>
      </c>
      <c r="T48">
        <v>6</v>
      </c>
      <c r="U48" s="114">
        <f t="shared" si="2"/>
        <v>30</v>
      </c>
      <c r="V48" s="112">
        <f t="shared" si="3"/>
        <v>0</v>
      </c>
    </row>
    <row r="49" spans="1:22">
      <c r="A49" t="s">
        <v>91</v>
      </c>
      <c r="B49">
        <f>PPCL!B49</f>
        <v>240</v>
      </c>
      <c r="C49">
        <f>PPCL!C49</f>
        <v>30</v>
      </c>
      <c r="D49">
        <f>PPCL!M49</f>
        <v>0</v>
      </c>
      <c r="E49">
        <f>PPCL!N49</f>
        <v>30</v>
      </c>
      <c r="F49">
        <f t="shared" si="4"/>
        <v>270</v>
      </c>
      <c r="G49">
        <f t="shared" si="5"/>
        <v>30</v>
      </c>
      <c r="H49" s="112"/>
      <c r="I49">
        <f>BRPL_EOD!AE49+BRPL_EOD!AF49</f>
        <v>6</v>
      </c>
      <c r="J49">
        <f>BYPL_EOD!AE49+BYPL_EOD!AF49</f>
        <v>6</v>
      </c>
      <c r="K49">
        <f>MES_EOD!AE49+MES_EOD!AF49</f>
        <v>6</v>
      </c>
      <c r="L49">
        <f>NDMC_EOD!AE49+NDMC_EOD!AF49</f>
        <v>6</v>
      </c>
      <c r="M49">
        <f>TPDDL_EOD!AE49+TPDDL_EOD!AF49</f>
        <v>6</v>
      </c>
      <c r="N49">
        <f t="shared" si="0"/>
        <v>30</v>
      </c>
      <c r="O49" s="112">
        <f t="shared" si="1"/>
        <v>0</v>
      </c>
      <c r="P49">
        <v>6</v>
      </c>
      <c r="Q49">
        <v>6</v>
      </c>
      <c r="R49">
        <v>6</v>
      </c>
      <c r="S49">
        <v>6</v>
      </c>
      <c r="T49">
        <v>6</v>
      </c>
      <c r="U49" s="114">
        <f t="shared" si="2"/>
        <v>30</v>
      </c>
      <c r="V49" s="112">
        <f t="shared" si="3"/>
        <v>0</v>
      </c>
    </row>
    <row r="50" spans="1:22">
      <c r="A50" t="s">
        <v>92</v>
      </c>
      <c r="B50">
        <f>PPCL!B50</f>
        <v>220</v>
      </c>
      <c r="C50">
        <f>PPCL!C50</f>
        <v>50</v>
      </c>
      <c r="D50">
        <f>PPCL!M50</f>
        <v>0</v>
      </c>
      <c r="E50">
        <f>PPCL!N50</f>
        <v>50</v>
      </c>
      <c r="F50">
        <f t="shared" si="4"/>
        <v>270</v>
      </c>
      <c r="G50">
        <f t="shared" si="5"/>
        <v>50</v>
      </c>
      <c r="H50" s="112"/>
      <c r="I50">
        <f>BRPL_EOD!AE50+BRPL_EOD!AF50</f>
        <v>14.18</v>
      </c>
      <c r="J50">
        <f>BYPL_EOD!AE50+BYPL_EOD!AF50</f>
        <v>8.06</v>
      </c>
      <c r="K50">
        <f>MES_EOD!AE50+MES_EOD!AF50</f>
        <v>3.04</v>
      </c>
      <c r="L50">
        <f>NDMC_EOD!AE50+NDMC_EOD!AF50</f>
        <v>15.06</v>
      </c>
      <c r="M50">
        <f>TPDDL_EOD!AE50+TPDDL_EOD!AF50</f>
        <v>9.67</v>
      </c>
      <c r="N50">
        <f t="shared" si="0"/>
        <v>50.010000000000005</v>
      </c>
      <c r="O50" s="112">
        <f t="shared" si="1"/>
        <v>-1.0000000000005116E-2</v>
      </c>
      <c r="P50">
        <v>14.177164567086582</v>
      </c>
      <c r="Q50">
        <v>8.0583883223355333</v>
      </c>
      <c r="R50">
        <v>3.0393921215756845</v>
      </c>
      <c r="S50">
        <v>15.056988602279542</v>
      </c>
      <c r="T50">
        <v>9.6680663867226553</v>
      </c>
      <c r="U50" s="114">
        <f t="shared" si="2"/>
        <v>50</v>
      </c>
      <c r="V50" s="112">
        <f t="shared" si="3"/>
        <v>0</v>
      </c>
    </row>
    <row r="51" spans="1:22">
      <c r="A51" t="s">
        <v>93</v>
      </c>
      <c r="B51">
        <f>PPCL!B51</f>
        <v>220</v>
      </c>
      <c r="C51">
        <f>PPCL!C51</f>
        <v>50</v>
      </c>
      <c r="D51">
        <f>PPCL!M51</f>
        <v>0</v>
      </c>
      <c r="E51">
        <f>PPCL!N51</f>
        <v>50</v>
      </c>
      <c r="F51">
        <f t="shared" si="4"/>
        <v>270</v>
      </c>
      <c r="G51">
        <f t="shared" si="5"/>
        <v>50</v>
      </c>
      <c r="H51" s="112"/>
      <c r="I51">
        <f>BRPL_EOD!AE51+BRPL_EOD!AF51</f>
        <v>14.18</v>
      </c>
      <c r="J51">
        <f>BYPL_EOD!AE51+BYPL_EOD!AF51</f>
        <v>8.06</v>
      </c>
      <c r="K51">
        <f>MES_EOD!AE51+MES_EOD!AF51</f>
        <v>3.04</v>
      </c>
      <c r="L51">
        <f>NDMC_EOD!AE51+NDMC_EOD!AF51</f>
        <v>15.06</v>
      </c>
      <c r="M51">
        <f>TPDDL_EOD!AE51+TPDDL_EOD!AF51</f>
        <v>9.67</v>
      </c>
      <c r="N51">
        <f t="shared" si="0"/>
        <v>50.010000000000005</v>
      </c>
      <c r="O51" s="112">
        <f t="shared" si="1"/>
        <v>-1.0000000000005116E-2</v>
      </c>
      <c r="P51">
        <v>14.177164567086582</v>
      </c>
      <c r="Q51">
        <v>8.0583883223355333</v>
      </c>
      <c r="R51">
        <v>3.0393921215756845</v>
      </c>
      <c r="S51">
        <v>15.056988602279542</v>
      </c>
      <c r="T51">
        <v>9.6680663867226553</v>
      </c>
      <c r="U51" s="114">
        <f t="shared" si="2"/>
        <v>50</v>
      </c>
      <c r="V51" s="112">
        <f t="shared" si="3"/>
        <v>0</v>
      </c>
    </row>
    <row r="52" spans="1:22">
      <c r="A52" t="s">
        <v>94</v>
      </c>
      <c r="B52">
        <f>PPCL!B52</f>
        <v>190</v>
      </c>
      <c r="C52">
        <f>PPCL!C52</f>
        <v>80</v>
      </c>
      <c r="D52">
        <f>PPCL!M52</f>
        <v>0</v>
      </c>
      <c r="E52">
        <f>PPCL!N52</f>
        <v>80</v>
      </c>
      <c r="F52">
        <f t="shared" si="4"/>
        <v>270</v>
      </c>
      <c r="G52">
        <f t="shared" si="5"/>
        <v>80</v>
      </c>
      <c r="H52" s="112"/>
      <c r="I52">
        <f>BRPL_EOD!AE52+BRPL_EOD!AF52</f>
        <v>22.69</v>
      </c>
      <c r="J52">
        <f>BYPL_EOD!AE52+BYPL_EOD!AF52</f>
        <v>12.89</v>
      </c>
      <c r="K52">
        <f>MES_EOD!AE52+MES_EOD!AF52</f>
        <v>4.8600000000000003</v>
      </c>
      <c r="L52">
        <f>NDMC_EOD!AE52+NDMC_EOD!AF52</f>
        <v>24.09</v>
      </c>
      <c r="M52">
        <f>TPDDL_EOD!AE52+TPDDL_EOD!AF52</f>
        <v>15.47</v>
      </c>
      <c r="N52">
        <f t="shared" si="0"/>
        <v>80</v>
      </c>
      <c r="O52" s="112">
        <f t="shared" si="1"/>
        <v>0</v>
      </c>
      <c r="P52">
        <v>22.69</v>
      </c>
      <c r="Q52">
        <v>12.89</v>
      </c>
      <c r="R52">
        <v>4.8600000000000003</v>
      </c>
      <c r="S52">
        <v>24.09</v>
      </c>
      <c r="T52">
        <v>15.47</v>
      </c>
      <c r="U52" s="114">
        <f t="shared" si="2"/>
        <v>80</v>
      </c>
      <c r="V52" s="112">
        <f t="shared" si="3"/>
        <v>0</v>
      </c>
    </row>
    <row r="53" spans="1:22">
      <c r="A53" t="s">
        <v>95</v>
      </c>
      <c r="B53">
        <f>PPCL!B53</f>
        <v>190</v>
      </c>
      <c r="C53">
        <f>PPCL!C53</f>
        <v>80</v>
      </c>
      <c r="D53">
        <f>PPCL!M53</f>
        <v>0</v>
      </c>
      <c r="E53">
        <f>PPCL!N53</f>
        <v>80</v>
      </c>
      <c r="F53">
        <f t="shared" si="4"/>
        <v>270</v>
      </c>
      <c r="G53">
        <f t="shared" si="5"/>
        <v>80</v>
      </c>
      <c r="H53" s="112"/>
      <c r="I53">
        <f>BRPL_EOD!AE53+BRPL_EOD!AF53</f>
        <v>22.69</v>
      </c>
      <c r="J53">
        <f>BYPL_EOD!AE53+BYPL_EOD!AF53</f>
        <v>12.89</v>
      </c>
      <c r="K53">
        <f>MES_EOD!AE53+MES_EOD!AF53</f>
        <v>4.8600000000000003</v>
      </c>
      <c r="L53">
        <f>NDMC_EOD!AE53+NDMC_EOD!AF53</f>
        <v>24.09</v>
      </c>
      <c r="M53">
        <f>TPDDL_EOD!AE53+TPDDL_EOD!AF53</f>
        <v>15.47</v>
      </c>
      <c r="N53">
        <f t="shared" si="0"/>
        <v>80</v>
      </c>
      <c r="O53" s="112">
        <f t="shared" si="1"/>
        <v>0</v>
      </c>
      <c r="P53">
        <v>22.69</v>
      </c>
      <c r="Q53">
        <v>12.89</v>
      </c>
      <c r="R53">
        <v>4.8600000000000003</v>
      </c>
      <c r="S53">
        <v>24.09</v>
      </c>
      <c r="T53">
        <v>15.47</v>
      </c>
      <c r="U53" s="114">
        <f t="shared" si="2"/>
        <v>80</v>
      </c>
      <c r="V53" s="112">
        <f t="shared" si="3"/>
        <v>0</v>
      </c>
    </row>
    <row r="54" spans="1:22">
      <c r="A54" t="s">
        <v>96</v>
      </c>
      <c r="B54">
        <f>PPCL!B54</f>
        <v>190</v>
      </c>
      <c r="C54">
        <f>PPCL!C54</f>
        <v>80</v>
      </c>
      <c r="D54">
        <f>PPCL!M54</f>
        <v>0</v>
      </c>
      <c r="E54">
        <f>PPCL!N54</f>
        <v>80</v>
      </c>
      <c r="F54">
        <f t="shared" si="4"/>
        <v>270</v>
      </c>
      <c r="G54">
        <f t="shared" si="5"/>
        <v>80</v>
      </c>
      <c r="H54" s="112"/>
      <c r="I54">
        <f>BRPL_EOD!AE54+BRPL_EOD!AF54</f>
        <v>22.69</v>
      </c>
      <c r="J54">
        <f>BYPL_EOD!AE54+BYPL_EOD!AF54</f>
        <v>12.89</v>
      </c>
      <c r="K54">
        <f>MES_EOD!AE54+MES_EOD!AF54</f>
        <v>4.8600000000000003</v>
      </c>
      <c r="L54">
        <f>NDMC_EOD!AE54+NDMC_EOD!AF54</f>
        <v>24.09</v>
      </c>
      <c r="M54">
        <f>TPDDL_EOD!AE54+TPDDL_EOD!AF54</f>
        <v>15.47</v>
      </c>
      <c r="N54">
        <f t="shared" si="0"/>
        <v>80</v>
      </c>
      <c r="O54" s="112">
        <f t="shared" si="1"/>
        <v>0</v>
      </c>
      <c r="P54">
        <v>22.69</v>
      </c>
      <c r="Q54">
        <v>12.89</v>
      </c>
      <c r="R54">
        <v>4.8600000000000003</v>
      </c>
      <c r="S54">
        <v>24.09</v>
      </c>
      <c r="T54">
        <v>15.47</v>
      </c>
      <c r="U54" s="114">
        <f t="shared" si="2"/>
        <v>80</v>
      </c>
      <c r="V54" s="112">
        <f t="shared" si="3"/>
        <v>0</v>
      </c>
    </row>
    <row r="55" spans="1:22">
      <c r="A55" t="s">
        <v>97</v>
      </c>
      <c r="B55">
        <f>PPCL!B55</f>
        <v>190</v>
      </c>
      <c r="C55">
        <f>PPCL!C55</f>
        <v>80</v>
      </c>
      <c r="D55">
        <f>PPCL!M55</f>
        <v>0</v>
      </c>
      <c r="E55">
        <f>PPCL!N55</f>
        <v>80</v>
      </c>
      <c r="F55">
        <f t="shared" si="4"/>
        <v>270</v>
      </c>
      <c r="G55">
        <f t="shared" si="5"/>
        <v>80</v>
      </c>
      <c r="H55" s="112"/>
      <c r="I55">
        <f>BRPL_EOD!AE55+BRPL_EOD!AF55</f>
        <v>22.69</v>
      </c>
      <c r="J55">
        <f>BYPL_EOD!AE55+BYPL_EOD!AF55</f>
        <v>12.89</v>
      </c>
      <c r="K55">
        <f>MES_EOD!AE55+MES_EOD!AF55</f>
        <v>4.8600000000000003</v>
      </c>
      <c r="L55">
        <f>NDMC_EOD!AE55+NDMC_EOD!AF55</f>
        <v>24.09</v>
      </c>
      <c r="M55">
        <f>TPDDL_EOD!AE55+TPDDL_EOD!AF55</f>
        <v>15.47</v>
      </c>
      <c r="N55">
        <f t="shared" si="0"/>
        <v>80</v>
      </c>
      <c r="O55" s="112">
        <f t="shared" si="1"/>
        <v>0</v>
      </c>
      <c r="P55">
        <v>22.69</v>
      </c>
      <c r="Q55">
        <v>12.89</v>
      </c>
      <c r="R55">
        <v>4.8600000000000003</v>
      </c>
      <c r="S55">
        <v>24.09</v>
      </c>
      <c r="T55">
        <v>15.47</v>
      </c>
      <c r="U55" s="114">
        <f t="shared" si="2"/>
        <v>80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270</v>
      </c>
      <c r="G56">
        <f t="shared" si="5"/>
        <v>120</v>
      </c>
      <c r="H56" s="112"/>
      <c r="I56">
        <f>BRPL_EOD!AE56+BRPL_EOD!AF56</f>
        <v>34.04</v>
      </c>
      <c r="J56">
        <f>BYPL_EOD!AE56+BYPL_EOD!AF56</f>
        <v>19.34</v>
      </c>
      <c r="K56">
        <f>MES_EOD!AE56+MES_EOD!AF56</f>
        <v>7.29</v>
      </c>
      <c r="L56">
        <f>NDMC_EOD!AE56+NDMC_EOD!AF56</f>
        <v>36.130000000000003</v>
      </c>
      <c r="M56">
        <f>TPDDL_EOD!AE56+TPDDL_EOD!AF56</f>
        <v>23.2</v>
      </c>
      <c r="N56">
        <f t="shared" si="0"/>
        <v>120</v>
      </c>
      <c r="O56" s="112">
        <f t="shared" si="1"/>
        <v>0</v>
      </c>
      <c r="P56">
        <v>34.04</v>
      </c>
      <c r="Q56">
        <v>19.34</v>
      </c>
      <c r="R56">
        <v>7.29</v>
      </c>
      <c r="S56">
        <v>36.130000000000003</v>
      </c>
      <c r="T56">
        <v>23.2</v>
      </c>
      <c r="U56" s="114">
        <f t="shared" si="2"/>
        <v>120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270</v>
      </c>
      <c r="G57">
        <f t="shared" si="5"/>
        <v>145</v>
      </c>
      <c r="H57" s="112"/>
      <c r="I57">
        <f>BRPL_EOD!AE57+BRPL_EOD!AF57</f>
        <v>41.13</v>
      </c>
      <c r="J57">
        <f>BYPL_EOD!AE57+BYPL_EOD!AF57</f>
        <v>23.36</v>
      </c>
      <c r="K57">
        <f>MES_EOD!AE57+MES_EOD!AF57</f>
        <v>8.81</v>
      </c>
      <c r="L57">
        <f>NDMC_EOD!AE57+NDMC_EOD!AF57</f>
        <v>43.66</v>
      </c>
      <c r="M57">
        <f>TPDDL_EOD!AE57+TPDDL_EOD!AF57</f>
        <v>28.03</v>
      </c>
      <c r="N57">
        <f t="shared" si="0"/>
        <v>144.99</v>
      </c>
      <c r="O57" s="112">
        <f t="shared" si="1"/>
        <v>9.9999999999909051E-3</v>
      </c>
      <c r="P57">
        <v>41.132836747361885</v>
      </c>
      <c r="Q57">
        <v>23.361611145596246</v>
      </c>
      <c r="R57">
        <v>8.8106076281122832</v>
      </c>
      <c r="S57">
        <v>43.663011242154624</v>
      </c>
      <c r="T57">
        <v>28.03193323677495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270</v>
      </c>
      <c r="G58">
        <f t="shared" si="5"/>
        <v>145</v>
      </c>
      <c r="H58" s="112"/>
      <c r="I58">
        <f>BRPL_EOD!AE58+BRPL_EOD!AF58</f>
        <v>41.13</v>
      </c>
      <c r="J58">
        <f>BYPL_EOD!AE58+BYPL_EOD!AF58</f>
        <v>23.36</v>
      </c>
      <c r="K58">
        <f>MES_EOD!AE58+MES_EOD!AF58</f>
        <v>8.81</v>
      </c>
      <c r="L58">
        <f>NDMC_EOD!AE58+NDMC_EOD!AF58</f>
        <v>43.66</v>
      </c>
      <c r="M58">
        <f>TPDDL_EOD!AE58+TPDDL_EOD!AF58</f>
        <v>28.03</v>
      </c>
      <c r="N58">
        <f t="shared" si="0"/>
        <v>144.99</v>
      </c>
      <c r="O58" s="112">
        <f t="shared" si="1"/>
        <v>9.9999999999909051E-3</v>
      </c>
      <c r="P58">
        <v>41.132836747361885</v>
      </c>
      <c r="Q58">
        <v>23.361611145596246</v>
      </c>
      <c r="R58">
        <v>8.8106076281122832</v>
      </c>
      <c r="S58">
        <v>43.663011242154624</v>
      </c>
      <c r="T58">
        <v>28.03193323677495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270</v>
      </c>
      <c r="G59">
        <f t="shared" si="5"/>
        <v>145</v>
      </c>
      <c r="H59" s="112"/>
      <c r="I59">
        <f>BRPL_EOD!AE59+BRPL_EOD!AF59</f>
        <v>41.13</v>
      </c>
      <c r="J59">
        <f>BYPL_EOD!AE59+BYPL_EOD!AF59</f>
        <v>23.36</v>
      </c>
      <c r="K59">
        <f>MES_EOD!AE59+MES_EOD!AF59</f>
        <v>8.81</v>
      </c>
      <c r="L59">
        <f>NDMC_EOD!AE59+NDMC_EOD!AF59</f>
        <v>43.66</v>
      </c>
      <c r="M59">
        <f>TPDDL_EOD!AE59+TPDDL_EOD!AF59</f>
        <v>28.03</v>
      </c>
      <c r="N59">
        <f t="shared" si="0"/>
        <v>144.99</v>
      </c>
      <c r="O59" s="112">
        <f t="shared" si="1"/>
        <v>9.9999999999909051E-3</v>
      </c>
      <c r="P59">
        <v>41.132836747361885</v>
      </c>
      <c r="Q59">
        <v>23.361611145596246</v>
      </c>
      <c r="R59">
        <v>8.8106076281122832</v>
      </c>
      <c r="S59">
        <v>43.663011242154624</v>
      </c>
      <c r="T59">
        <v>28.03193323677495</v>
      </c>
      <c r="U59" s="114">
        <f t="shared" si="2"/>
        <v>145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270</v>
      </c>
      <c r="G60">
        <f t="shared" si="5"/>
        <v>150</v>
      </c>
      <c r="H60" s="112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2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270</v>
      </c>
      <c r="G61">
        <f t="shared" si="5"/>
        <v>150</v>
      </c>
      <c r="H61" s="112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2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270</v>
      </c>
      <c r="G62">
        <f t="shared" si="5"/>
        <v>150</v>
      </c>
      <c r="H62" s="112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2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270</v>
      </c>
      <c r="G63">
        <f t="shared" si="5"/>
        <v>150</v>
      </c>
      <c r="H63" s="112"/>
      <c r="I63">
        <f>BRPL_EOD!AE63+BRPL_EOD!AF63</f>
        <v>42.55</v>
      </c>
      <c r="J63">
        <f>BYPL_EOD!AE63+BYPL_EOD!AF63</f>
        <v>24.17</v>
      </c>
      <c r="K63">
        <f>MES_EOD!AE63+MES_EOD!AF63</f>
        <v>9.11</v>
      </c>
      <c r="L63">
        <f>NDMC_EOD!AE63+NDMC_EOD!AF63</f>
        <v>45.17</v>
      </c>
      <c r="M63">
        <f>TPDDL_EOD!AE63+TPDDL_EOD!AF63</f>
        <v>29</v>
      </c>
      <c r="N63">
        <f t="shared" si="0"/>
        <v>150</v>
      </c>
      <c r="O63" s="112">
        <f t="shared" si="1"/>
        <v>0</v>
      </c>
      <c r="P63">
        <v>42.55</v>
      </c>
      <c r="Q63">
        <v>24.17</v>
      </c>
      <c r="R63">
        <v>9.11</v>
      </c>
      <c r="S63">
        <v>45.17</v>
      </c>
      <c r="T63">
        <v>29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270</v>
      </c>
      <c r="G64">
        <f t="shared" si="5"/>
        <v>145</v>
      </c>
      <c r="H64" s="112"/>
      <c r="I64">
        <f>BRPL_EOD!AE64+BRPL_EOD!AF64</f>
        <v>41.13</v>
      </c>
      <c r="J64">
        <f>BYPL_EOD!AE64+BYPL_EOD!AF64</f>
        <v>23.36</v>
      </c>
      <c r="K64">
        <f>MES_EOD!AE64+MES_EOD!AF64</f>
        <v>8.81</v>
      </c>
      <c r="L64">
        <f>NDMC_EOD!AE64+NDMC_EOD!AF64</f>
        <v>43.66</v>
      </c>
      <c r="M64">
        <f>TPDDL_EOD!AE64+TPDDL_EOD!AF64</f>
        <v>28.03</v>
      </c>
      <c r="N64">
        <f t="shared" si="0"/>
        <v>144.99</v>
      </c>
      <c r="O64" s="112">
        <f t="shared" si="1"/>
        <v>9.9999999999909051E-3</v>
      </c>
      <c r="P64">
        <v>41.132836747361885</v>
      </c>
      <c r="Q64">
        <v>23.361611145596246</v>
      </c>
      <c r="R64">
        <v>8.8106076281122832</v>
      </c>
      <c r="S64">
        <v>43.663011242154624</v>
      </c>
      <c r="T64">
        <v>28.03193323677495</v>
      </c>
      <c r="U64" s="114">
        <f t="shared" si="2"/>
        <v>145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270</v>
      </c>
      <c r="G65">
        <f t="shared" si="5"/>
        <v>145</v>
      </c>
      <c r="H65" s="112"/>
      <c r="I65">
        <f>BRPL_EOD!AE65+BRPL_EOD!AF65</f>
        <v>41.13</v>
      </c>
      <c r="J65">
        <f>BYPL_EOD!AE65+BYPL_EOD!AF65</f>
        <v>23.36</v>
      </c>
      <c r="K65">
        <f>MES_EOD!AE65+MES_EOD!AF65</f>
        <v>8.81</v>
      </c>
      <c r="L65">
        <f>NDMC_EOD!AE65+NDMC_EOD!AF65</f>
        <v>43.66</v>
      </c>
      <c r="M65">
        <f>TPDDL_EOD!AE65+TPDDL_EOD!AF65</f>
        <v>28.03</v>
      </c>
      <c r="N65">
        <f t="shared" si="0"/>
        <v>144.99</v>
      </c>
      <c r="O65" s="112">
        <f t="shared" si="1"/>
        <v>9.9999999999909051E-3</v>
      </c>
      <c r="P65">
        <v>41.132836747361885</v>
      </c>
      <c r="Q65">
        <v>23.361611145596246</v>
      </c>
      <c r="R65">
        <v>8.8106076281122832</v>
      </c>
      <c r="S65">
        <v>43.663011242154624</v>
      </c>
      <c r="T65">
        <v>28.03193323677495</v>
      </c>
      <c r="U65" s="114">
        <f t="shared" si="2"/>
        <v>145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270</v>
      </c>
      <c r="G66">
        <f t="shared" si="5"/>
        <v>145</v>
      </c>
      <c r="H66" s="112"/>
      <c r="I66">
        <f>BRPL_EOD!AE66+BRPL_EOD!AF66</f>
        <v>41.13</v>
      </c>
      <c r="J66">
        <f>BYPL_EOD!AE66+BYPL_EOD!AF66</f>
        <v>23.36</v>
      </c>
      <c r="K66">
        <f>MES_EOD!AE66+MES_EOD!AF66</f>
        <v>8.81</v>
      </c>
      <c r="L66">
        <f>NDMC_EOD!AE66+NDMC_EOD!AF66</f>
        <v>43.66</v>
      </c>
      <c r="M66">
        <f>TPDDL_EOD!AE66+TPDDL_EOD!AF66</f>
        <v>28.03</v>
      </c>
      <c r="N66">
        <f t="shared" si="0"/>
        <v>144.99</v>
      </c>
      <c r="O66" s="112">
        <f t="shared" si="1"/>
        <v>9.9999999999909051E-3</v>
      </c>
      <c r="P66">
        <v>41.132836747361885</v>
      </c>
      <c r="Q66">
        <v>23.361611145596246</v>
      </c>
      <c r="R66">
        <v>8.8106076281122832</v>
      </c>
      <c r="S66">
        <v>43.663011242154624</v>
      </c>
      <c r="T66">
        <v>28.03193323677495</v>
      </c>
      <c r="U66" s="114">
        <f t="shared" si="2"/>
        <v>145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270</v>
      </c>
      <c r="G67">
        <f t="shared" si="5"/>
        <v>145</v>
      </c>
      <c r="H67" s="112"/>
      <c r="I67">
        <f>BRPL_EOD!AE67+BRPL_EOD!AF67</f>
        <v>41.13</v>
      </c>
      <c r="J67">
        <f>BYPL_EOD!AE67+BYPL_EOD!AF67</f>
        <v>23.36</v>
      </c>
      <c r="K67">
        <f>MES_EOD!AE67+MES_EOD!AF67</f>
        <v>8.81</v>
      </c>
      <c r="L67">
        <f>NDMC_EOD!AE67+NDMC_EOD!AF67</f>
        <v>43.66</v>
      </c>
      <c r="M67">
        <f>TPDDL_EOD!AE67+TPDDL_EOD!AF67</f>
        <v>28.03</v>
      </c>
      <c r="N67">
        <f t="shared" ref="N67:N98" si="6">SUM(I67:M67)</f>
        <v>144.99</v>
      </c>
      <c r="O67" s="112">
        <f t="shared" ref="O67:O98" si="7">G67-N67</f>
        <v>9.9999999999909051E-3</v>
      </c>
      <c r="P67">
        <v>41.132836747361885</v>
      </c>
      <c r="Q67">
        <v>23.361611145596246</v>
      </c>
      <c r="R67">
        <v>8.8106076281122832</v>
      </c>
      <c r="S67">
        <v>43.663011242154624</v>
      </c>
      <c r="T67">
        <v>28.03193323677495</v>
      </c>
      <c r="U67" s="114">
        <f t="shared" ref="U67:U98" si="8">SUM(P67:T67)</f>
        <v>145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270</v>
      </c>
      <c r="G68">
        <f t="shared" ref="G68:G98" si="11">D68+E68</f>
        <v>145</v>
      </c>
      <c r="H68" s="112"/>
      <c r="I68">
        <f>BRPL_EOD!AE68+BRPL_EOD!AF68</f>
        <v>41.13</v>
      </c>
      <c r="J68">
        <f>BYPL_EOD!AE68+BYPL_EOD!AF68</f>
        <v>23.36</v>
      </c>
      <c r="K68">
        <f>MES_EOD!AE68+MES_EOD!AF68</f>
        <v>8.81</v>
      </c>
      <c r="L68">
        <f>NDMC_EOD!AE68+NDMC_EOD!AF68</f>
        <v>43.66</v>
      </c>
      <c r="M68">
        <f>TPDDL_EOD!AE68+TPDDL_EOD!AF68</f>
        <v>28.03</v>
      </c>
      <c r="N68">
        <f t="shared" si="6"/>
        <v>144.99</v>
      </c>
      <c r="O68" s="112">
        <f t="shared" si="7"/>
        <v>9.9999999999909051E-3</v>
      </c>
      <c r="P68">
        <v>41.132836747361885</v>
      </c>
      <c r="Q68">
        <v>23.361611145596246</v>
      </c>
      <c r="R68">
        <v>8.8106076281122832</v>
      </c>
      <c r="S68">
        <v>43.663011242154624</v>
      </c>
      <c r="T68">
        <v>28.03193323677495</v>
      </c>
      <c r="U68" s="114">
        <f t="shared" si="8"/>
        <v>145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270</v>
      </c>
      <c r="G69">
        <f t="shared" si="11"/>
        <v>145</v>
      </c>
      <c r="H69" s="112"/>
      <c r="I69">
        <f>BRPL_EOD!AE69+BRPL_EOD!AF69</f>
        <v>41.13</v>
      </c>
      <c r="J69">
        <f>BYPL_EOD!AE69+BYPL_EOD!AF69</f>
        <v>23.36</v>
      </c>
      <c r="K69">
        <f>MES_EOD!AE69+MES_EOD!AF69</f>
        <v>8.81</v>
      </c>
      <c r="L69">
        <f>NDMC_EOD!AE69+NDMC_EOD!AF69</f>
        <v>43.66</v>
      </c>
      <c r="M69">
        <f>TPDDL_EOD!AE69+TPDDL_EOD!AF69</f>
        <v>28.03</v>
      </c>
      <c r="N69">
        <f t="shared" si="6"/>
        <v>144.99</v>
      </c>
      <c r="O69" s="112">
        <f t="shared" si="7"/>
        <v>9.9999999999909051E-3</v>
      </c>
      <c r="P69">
        <v>41.132836747361885</v>
      </c>
      <c r="Q69">
        <v>23.361611145596246</v>
      </c>
      <c r="R69">
        <v>8.8106076281122832</v>
      </c>
      <c r="S69">
        <v>43.663011242154624</v>
      </c>
      <c r="T69">
        <v>28.03193323677495</v>
      </c>
      <c r="U69" s="114">
        <f t="shared" si="8"/>
        <v>145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270</v>
      </c>
      <c r="G70">
        <f t="shared" si="11"/>
        <v>145</v>
      </c>
      <c r="H70" s="112"/>
      <c r="I70">
        <f>BRPL_EOD!AE70+BRPL_EOD!AF70</f>
        <v>41.13</v>
      </c>
      <c r="J70">
        <f>BYPL_EOD!AE70+BYPL_EOD!AF70</f>
        <v>23.36</v>
      </c>
      <c r="K70">
        <f>MES_EOD!AE70+MES_EOD!AF70</f>
        <v>8.81</v>
      </c>
      <c r="L70">
        <f>NDMC_EOD!AE70+NDMC_EOD!AF70</f>
        <v>43.66</v>
      </c>
      <c r="M70">
        <f>TPDDL_EOD!AE70+TPDDL_EOD!AF70</f>
        <v>28.03</v>
      </c>
      <c r="N70">
        <f t="shared" si="6"/>
        <v>144.99</v>
      </c>
      <c r="O70" s="112">
        <f t="shared" si="7"/>
        <v>9.9999999999909051E-3</v>
      </c>
      <c r="P70">
        <v>41.132836747361885</v>
      </c>
      <c r="Q70">
        <v>23.361611145596246</v>
      </c>
      <c r="R70">
        <v>8.8106076281122832</v>
      </c>
      <c r="S70">
        <v>43.663011242154624</v>
      </c>
      <c r="T70">
        <v>28.03193323677495</v>
      </c>
      <c r="U70" s="114">
        <f t="shared" si="8"/>
        <v>145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270</v>
      </c>
      <c r="G71">
        <f t="shared" si="11"/>
        <v>145</v>
      </c>
      <c r="H71" s="112"/>
      <c r="I71">
        <f>BRPL_EOD!AE71+BRPL_EOD!AF71</f>
        <v>41.13</v>
      </c>
      <c r="J71">
        <f>BYPL_EOD!AE71+BYPL_EOD!AF71</f>
        <v>23.36</v>
      </c>
      <c r="K71">
        <f>MES_EOD!AE71+MES_EOD!AF71</f>
        <v>8.81</v>
      </c>
      <c r="L71">
        <f>NDMC_EOD!AE71+NDMC_EOD!AF71</f>
        <v>43.66</v>
      </c>
      <c r="M71">
        <f>TPDDL_EOD!AE71+TPDDL_EOD!AF71</f>
        <v>28.03</v>
      </c>
      <c r="N71">
        <f t="shared" si="6"/>
        <v>144.99</v>
      </c>
      <c r="O71" s="112">
        <f t="shared" si="7"/>
        <v>9.9999999999909051E-3</v>
      </c>
      <c r="P71">
        <v>41.132836747361885</v>
      </c>
      <c r="Q71">
        <v>23.361611145596246</v>
      </c>
      <c r="R71">
        <v>8.8106076281122832</v>
      </c>
      <c r="S71">
        <v>43.663011242154624</v>
      </c>
      <c r="T71">
        <v>28.03193323677495</v>
      </c>
      <c r="U71" s="114">
        <f t="shared" si="8"/>
        <v>145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270</v>
      </c>
      <c r="G72">
        <f t="shared" si="11"/>
        <v>145</v>
      </c>
      <c r="H72" s="112"/>
      <c r="I72">
        <f>BRPL_EOD!AE72+BRPL_EOD!AF72</f>
        <v>41.13</v>
      </c>
      <c r="J72">
        <f>BYPL_EOD!AE72+BYPL_EOD!AF72</f>
        <v>23.36</v>
      </c>
      <c r="K72">
        <f>MES_EOD!AE72+MES_EOD!AF72</f>
        <v>8.81</v>
      </c>
      <c r="L72">
        <f>NDMC_EOD!AE72+NDMC_EOD!AF72</f>
        <v>43.66</v>
      </c>
      <c r="M72">
        <f>TPDDL_EOD!AE72+TPDDL_EOD!AF72</f>
        <v>28.03</v>
      </c>
      <c r="N72">
        <f t="shared" si="6"/>
        <v>144.99</v>
      </c>
      <c r="O72" s="112">
        <f t="shared" si="7"/>
        <v>9.9999999999909051E-3</v>
      </c>
      <c r="P72">
        <v>41.132836747361885</v>
      </c>
      <c r="Q72">
        <v>23.361611145596246</v>
      </c>
      <c r="R72">
        <v>8.8106076281122832</v>
      </c>
      <c r="S72">
        <v>43.663011242154624</v>
      </c>
      <c r="T72">
        <v>28.03193323677495</v>
      </c>
      <c r="U72" s="114">
        <f t="shared" si="8"/>
        <v>145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270</v>
      </c>
      <c r="G73">
        <f t="shared" si="11"/>
        <v>145</v>
      </c>
      <c r="H73" s="112"/>
      <c r="I73">
        <f>BRPL_EOD!AE73+BRPL_EOD!AF73</f>
        <v>41.13</v>
      </c>
      <c r="J73">
        <f>BYPL_EOD!AE73+BYPL_EOD!AF73</f>
        <v>23.36</v>
      </c>
      <c r="K73">
        <f>MES_EOD!AE73+MES_EOD!AF73</f>
        <v>8.81</v>
      </c>
      <c r="L73">
        <f>NDMC_EOD!AE73+NDMC_EOD!AF73</f>
        <v>43.66</v>
      </c>
      <c r="M73">
        <f>TPDDL_EOD!AE73+TPDDL_EOD!AF73</f>
        <v>28.03</v>
      </c>
      <c r="N73">
        <f t="shared" si="6"/>
        <v>144.99</v>
      </c>
      <c r="O73" s="112">
        <f t="shared" si="7"/>
        <v>9.9999999999909051E-3</v>
      </c>
      <c r="P73">
        <v>41.132836747361885</v>
      </c>
      <c r="Q73">
        <v>23.361611145596246</v>
      </c>
      <c r="R73">
        <v>8.8106076281122832</v>
      </c>
      <c r="S73">
        <v>43.663011242154624</v>
      </c>
      <c r="T73">
        <v>28.03193323677495</v>
      </c>
      <c r="U73" s="114">
        <f t="shared" si="8"/>
        <v>145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270</v>
      </c>
      <c r="G74">
        <f t="shared" si="11"/>
        <v>145</v>
      </c>
      <c r="H74" s="112"/>
      <c r="I74">
        <f>BRPL_EOD!AE74+BRPL_EOD!AF74</f>
        <v>41.13</v>
      </c>
      <c r="J74">
        <f>BYPL_EOD!AE74+BYPL_EOD!AF74</f>
        <v>23.36</v>
      </c>
      <c r="K74">
        <f>MES_EOD!AE74+MES_EOD!AF74</f>
        <v>8.81</v>
      </c>
      <c r="L74">
        <f>NDMC_EOD!AE74+NDMC_EOD!AF74</f>
        <v>43.66</v>
      </c>
      <c r="M74">
        <f>TPDDL_EOD!AE74+TPDDL_EOD!AF74</f>
        <v>28.03</v>
      </c>
      <c r="N74">
        <f t="shared" si="6"/>
        <v>144.99</v>
      </c>
      <c r="O74" s="112">
        <f t="shared" si="7"/>
        <v>9.9999999999909051E-3</v>
      </c>
      <c r="P74">
        <v>41.132836747361885</v>
      </c>
      <c r="Q74">
        <v>23.361611145596246</v>
      </c>
      <c r="R74">
        <v>8.8106076281122832</v>
      </c>
      <c r="S74">
        <v>43.663011242154624</v>
      </c>
      <c r="T74">
        <v>28.03193323677495</v>
      </c>
      <c r="U74" s="114">
        <f t="shared" si="8"/>
        <v>145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270</v>
      </c>
      <c r="G75">
        <f t="shared" si="11"/>
        <v>145</v>
      </c>
      <c r="H75" s="112"/>
      <c r="I75">
        <f>BRPL_EOD!AE75+BRPL_EOD!AF75</f>
        <v>41.13</v>
      </c>
      <c r="J75">
        <f>BYPL_EOD!AE75+BYPL_EOD!AF75</f>
        <v>23.36</v>
      </c>
      <c r="K75">
        <f>MES_EOD!AE75+MES_EOD!AF75</f>
        <v>8.81</v>
      </c>
      <c r="L75">
        <f>NDMC_EOD!AE75+NDMC_EOD!AF75</f>
        <v>43.66</v>
      </c>
      <c r="M75">
        <f>TPDDL_EOD!AE75+TPDDL_EOD!AF75</f>
        <v>28.03</v>
      </c>
      <c r="N75">
        <f t="shared" si="6"/>
        <v>144.99</v>
      </c>
      <c r="O75" s="112">
        <f t="shared" si="7"/>
        <v>9.9999999999909051E-3</v>
      </c>
      <c r="P75">
        <v>41.132836747361885</v>
      </c>
      <c r="Q75">
        <v>23.361611145596246</v>
      </c>
      <c r="R75">
        <v>8.8106076281122832</v>
      </c>
      <c r="S75">
        <v>43.663011242154624</v>
      </c>
      <c r="T75">
        <v>28.03193323677495</v>
      </c>
      <c r="U75" s="114">
        <f t="shared" si="8"/>
        <v>145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270</v>
      </c>
      <c r="G76">
        <f t="shared" si="11"/>
        <v>145</v>
      </c>
      <c r="H76" s="112"/>
      <c r="I76">
        <f>BRPL_EOD!AE76+BRPL_EOD!AF76</f>
        <v>41.13</v>
      </c>
      <c r="J76">
        <f>BYPL_EOD!AE76+BYPL_EOD!AF76</f>
        <v>23.36</v>
      </c>
      <c r="K76">
        <f>MES_EOD!AE76+MES_EOD!AF76</f>
        <v>8.81</v>
      </c>
      <c r="L76">
        <f>NDMC_EOD!AE76+NDMC_EOD!AF76</f>
        <v>43.66</v>
      </c>
      <c r="M76">
        <f>TPDDL_EOD!AE76+TPDDL_EOD!AF76</f>
        <v>28.03</v>
      </c>
      <c r="N76">
        <f t="shared" si="6"/>
        <v>144.99</v>
      </c>
      <c r="O76" s="112">
        <f t="shared" si="7"/>
        <v>9.9999999999909051E-3</v>
      </c>
      <c r="P76">
        <v>41.132836747361885</v>
      </c>
      <c r="Q76">
        <v>23.361611145596246</v>
      </c>
      <c r="R76">
        <v>8.8106076281122832</v>
      </c>
      <c r="S76">
        <v>43.663011242154624</v>
      </c>
      <c r="T76">
        <v>28.03193323677495</v>
      </c>
      <c r="U76" s="114">
        <f t="shared" si="8"/>
        <v>145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270</v>
      </c>
      <c r="G77">
        <f t="shared" si="11"/>
        <v>145</v>
      </c>
      <c r="H77" s="112"/>
      <c r="I77">
        <f>BRPL_EOD!AE77+BRPL_EOD!AF77</f>
        <v>41.13</v>
      </c>
      <c r="J77">
        <f>BYPL_EOD!AE77+BYPL_EOD!AF77</f>
        <v>23.36</v>
      </c>
      <c r="K77">
        <f>MES_EOD!AE77+MES_EOD!AF77</f>
        <v>8.81</v>
      </c>
      <c r="L77">
        <f>NDMC_EOD!AE77+NDMC_EOD!AF77</f>
        <v>43.66</v>
      </c>
      <c r="M77">
        <f>TPDDL_EOD!AE77+TPDDL_EOD!AF77</f>
        <v>28.03</v>
      </c>
      <c r="N77">
        <f t="shared" si="6"/>
        <v>144.99</v>
      </c>
      <c r="O77" s="112">
        <f t="shared" si="7"/>
        <v>9.9999999999909051E-3</v>
      </c>
      <c r="P77">
        <v>41.132836747361885</v>
      </c>
      <c r="Q77">
        <v>23.361611145596246</v>
      </c>
      <c r="R77">
        <v>8.8106076281122832</v>
      </c>
      <c r="S77">
        <v>43.663011242154624</v>
      </c>
      <c r="T77">
        <v>28.03193323677495</v>
      </c>
      <c r="U77" s="114">
        <f t="shared" si="8"/>
        <v>145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270</v>
      </c>
      <c r="G78">
        <f t="shared" si="11"/>
        <v>145</v>
      </c>
      <c r="H78" s="112"/>
      <c r="I78">
        <f>BRPL_EOD!AE78+BRPL_EOD!AF78</f>
        <v>41.13</v>
      </c>
      <c r="J78">
        <f>BYPL_EOD!AE78+BYPL_EOD!AF78</f>
        <v>23.36</v>
      </c>
      <c r="K78">
        <f>MES_EOD!AE78+MES_EOD!AF78</f>
        <v>8.81</v>
      </c>
      <c r="L78">
        <f>NDMC_EOD!AE78+NDMC_EOD!AF78</f>
        <v>43.66</v>
      </c>
      <c r="M78">
        <f>TPDDL_EOD!AE78+TPDDL_EOD!AF78</f>
        <v>28.03</v>
      </c>
      <c r="N78">
        <f t="shared" si="6"/>
        <v>144.99</v>
      </c>
      <c r="O78" s="112">
        <f t="shared" si="7"/>
        <v>9.9999999999909051E-3</v>
      </c>
      <c r="P78">
        <v>41.132836747361885</v>
      </c>
      <c r="Q78">
        <v>23.361611145596246</v>
      </c>
      <c r="R78">
        <v>8.8106076281122832</v>
      </c>
      <c r="S78">
        <v>43.663011242154624</v>
      </c>
      <c r="T78">
        <v>28.03193323677495</v>
      </c>
      <c r="U78" s="114">
        <f t="shared" si="8"/>
        <v>145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270</v>
      </c>
      <c r="G79">
        <f t="shared" si="11"/>
        <v>145</v>
      </c>
      <c r="H79" s="112"/>
      <c r="I79">
        <f>BRPL_EOD!AE79+BRPL_EOD!AF79</f>
        <v>41.13</v>
      </c>
      <c r="J79">
        <f>BYPL_EOD!AE79+BYPL_EOD!AF79</f>
        <v>23.36</v>
      </c>
      <c r="K79">
        <f>MES_EOD!AE79+MES_EOD!AF79</f>
        <v>8.81</v>
      </c>
      <c r="L79">
        <f>NDMC_EOD!AE79+NDMC_EOD!AF79</f>
        <v>43.66</v>
      </c>
      <c r="M79">
        <f>TPDDL_EOD!AE79+TPDDL_EOD!AF79</f>
        <v>28.03</v>
      </c>
      <c r="N79">
        <f t="shared" si="6"/>
        <v>144.99</v>
      </c>
      <c r="O79" s="112">
        <f t="shared" si="7"/>
        <v>9.9999999999909051E-3</v>
      </c>
      <c r="P79">
        <v>41.132836747361885</v>
      </c>
      <c r="Q79">
        <v>23.361611145596246</v>
      </c>
      <c r="R79">
        <v>8.8106076281122832</v>
      </c>
      <c r="S79">
        <v>43.663011242154624</v>
      </c>
      <c r="T79">
        <v>28.03193323677495</v>
      </c>
      <c r="U79" s="114">
        <f t="shared" si="8"/>
        <v>145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270</v>
      </c>
      <c r="G80">
        <f t="shared" si="11"/>
        <v>146</v>
      </c>
      <c r="H80" s="112"/>
      <c r="I80">
        <f>BRPL_EOD!AE80+BRPL_EOD!AF80</f>
        <v>41.42</v>
      </c>
      <c r="J80">
        <f>BYPL_EOD!AE80+BYPL_EOD!AF80</f>
        <v>23.53</v>
      </c>
      <c r="K80">
        <f>MES_EOD!AE80+MES_EOD!AF80</f>
        <v>8.8699999999999992</v>
      </c>
      <c r="L80">
        <f>NDMC_EOD!AE80+NDMC_EOD!AF80</f>
        <v>43.96</v>
      </c>
      <c r="M80">
        <f>TPDDL_EOD!AE80+TPDDL_EOD!AF80</f>
        <v>28.23</v>
      </c>
      <c r="N80">
        <f t="shared" si="6"/>
        <v>146.01</v>
      </c>
      <c r="O80" s="112">
        <f t="shared" si="7"/>
        <v>-9.9999999999909051E-3</v>
      </c>
      <c r="P80">
        <v>41.417163207999458</v>
      </c>
      <c r="Q80">
        <v>23.52838846654339</v>
      </c>
      <c r="R80">
        <v>8.8693925073625088</v>
      </c>
      <c r="S80">
        <v>43.956989247311832</v>
      </c>
      <c r="T80">
        <v>28.228066570782826</v>
      </c>
      <c r="U80" s="114">
        <f t="shared" si="8"/>
        <v>146.00000000000003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270</v>
      </c>
      <c r="G81">
        <f t="shared" si="11"/>
        <v>146</v>
      </c>
      <c r="H81" s="112"/>
      <c r="I81">
        <f>BRPL_EOD!AE81+BRPL_EOD!AF81</f>
        <v>41.42</v>
      </c>
      <c r="J81">
        <f>BYPL_EOD!AE81+BYPL_EOD!AF81</f>
        <v>23.53</v>
      </c>
      <c r="K81">
        <f>MES_EOD!AE81+MES_EOD!AF81</f>
        <v>8.8699999999999992</v>
      </c>
      <c r="L81">
        <f>NDMC_EOD!AE81+NDMC_EOD!AF81</f>
        <v>43.96</v>
      </c>
      <c r="M81">
        <f>TPDDL_EOD!AE81+TPDDL_EOD!AF81</f>
        <v>28.23</v>
      </c>
      <c r="N81">
        <f t="shared" si="6"/>
        <v>146.01</v>
      </c>
      <c r="O81" s="112">
        <f t="shared" si="7"/>
        <v>-9.9999999999909051E-3</v>
      </c>
      <c r="P81">
        <v>41.417163207999458</v>
      </c>
      <c r="Q81">
        <v>23.52838846654339</v>
      </c>
      <c r="R81">
        <v>8.8693925073625088</v>
      </c>
      <c r="S81">
        <v>43.956989247311832</v>
      </c>
      <c r="T81">
        <v>28.228066570782826</v>
      </c>
      <c r="U81" s="114">
        <f t="shared" si="8"/>
        <v>146.00000000000003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270</v>
      </c>
      <c r="G82">
        <f t="shared" si="11"/>
        <v>146</v>
      </c>
      <c r="H82" s="112"/>
      <c r="I82">
        <f>BRPL_EOD!AE82+BRPL_EOD!AF82</f>
        <v>41.42</v>
      </c>
      <c r="J82">
        <f>BYPL_EOD!AE82+BYPL_EOD!AF82</f>
        <v>23.53</v>
      </c>
      <c r="K82">
        <f>MES_EOD!AE82+MES_EOD!AF82</f>
        <v>8.8699999999999992</v>
      </c>
      <c r="L82">
        <f>NDMC_EOD!AE82+NDMC_EOD!AF82</f>
        <v>43.96</v>
      </c>
      <c r="M82">
        <f>TPDDL_EOD!AE82+TPDDL_EOD!AF82</f>
        <v>28.23</v>
      </c>
      <c r="N82">
        <f t="shared" si="6"/>
        <v>146.01</v>
      </c>
      <c r="O82" s="112">
        <f t="shared" si="7"/>
        <v>-9.9999999999909051E-3</v>
      </c>
      <c r="P82">
        <v>41.417163207999458</v>
      </c>
      <c r="Q82">
        <v>23.52838846654339</v>
      </c>
      <c r="R82">
        <v>8.8693925073625088</v>
      </c>
      <c r="S82">
        <v>43.956989247311832</v>
      </c>
      <c r="T82">
        <v>28.228066570782826</v>
      </c>
      <c r="U82" s="114">
        <f t="shared" si="8"/>
        <v>146.00000000000003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270</v>
      </c>
      <c r="G83">
        <f t="shared" si="11"/>
        <v>146</v>
      </c>
      <c r="H83" s="112"/>
      <c r="I83">
        <f>BRPL_EOD!AE83+BRPL_EOD!AF83</f>
        <v>41.42</v>
      </c>
      <c r="J83">
        <f>BYPL_EOD!AE83+BYPL_EOD!AF83</f>
        <v>23.53</v>
      </c>
      <c r="K83">
        <f>MES_EOD!AE83+MES_EOD!AF83</f>
        <v>8.8699999999999992</v>
      </c>
      <c r="L83">
        <f>NDMC_EOD!AE83+NDMC_EOD!AF83</f>
        <v>43.96</v>
      </c>
      <c r="M83">
        <f>TPDDL_EOD!AE83+TPDDL_EOD!AF83</f>
        <v>28.23</v>
      </c>
      <c r="N83">
        <f t="shared" si="6"/>
        <v>146.01</v>
      </c>
      <c r="O83" s="112">
        <f t="shared" si="7"/>
        <v>-9.9999999999909051E-3</v>
      </c>
      <c r="P83">
        <v>41.417163207999458</v>
      </c>
      <c r="Q83">
        <v>23.52838846654339</v>
      </c>
      <c r="R83">
        <v>8.8693925073625088</v>
      </c>
      <c r="S83">
        <v>43.956989247311832</v>
      </c>
      <c r="T83">
        <v>28.228066570782826</v>
      </c>
      <c r="U83" s="114">
        <f t="shared" si="8"/>
        <v>146.00000000000003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270</v>
      </c>
      <c r="G84">
        <f t="shared" si="11"/>
        <v>146</v>
      </c>
      <c r="H84" s="112"/>
      <c r="I84">
        <f>BRPL_EOD!AE84+BRPL_EOD!AF84</f>
        <v>41.42</v>
      </c>
      <c r="J84">
        <f>BYPL_EOD!AE84+BYPL_EOD!AF84</f>
        <v>23.53</v>
      </c>
      <c r="K84">
        <f>MES_EOD!AE84+MES_EOD!AF84</f>
        <v>8.8699999999999992</v>
      </c>
      <c r="L84">
        <f>NDMC_EOD!AE84+NDMC_EOD!AF84</f>
        <v>43.96</v>
      </c>
      <c r="M84">
        <f>TPDDL_EOD!AE84+TPDDL_EOD!AF84</f>
        <v>28.23</v>
      </c>
      <c r="N84">
        <f t="shared" si="6"/>
        <v>146.01</v>
      </c>
      <c r="O84" s="112">
        <f t="shared" si="7"/>
        <v>-9.9999999999909051E-3</v>
      </c>
      <c r="P84">
        <v>41.417163207999458</v>
      </c>
      <c r="Q84">
        <v>23.52838846654339</v>
      </c>
      <c r="R84">
        <v>8.8693925073625088</v>
      </c>
      <c r="S84">
        <v>43.956989247311832</v>
      </c>
      <c r="T84">
        <v>28.228066570782826</v>
      </c>
      <c r="U84" s="114">
        <f t="shared" si="8"/>
        <v>146.00000000000003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270</v>
      </c>
      <c r="G85">
        <f t="shared" si="11"/>
        <v>146</v>
      </c>
      <c r="H85" s="112"/>
      <c r="I85">
        <f>BRPL_EOD!AE85+BRPL_EOD!AF85</f>
        <v>41.42</v>
      </c>
      <c r="J85">
        <f>BYPL_EOD!AE85+BYPL_EOD!AF85</f>
        <v>23.53</v>
      </c>
      <c r="K85">
        <f>MES_EOD!AE85+MES_EOD!AF85</f>
        <v>8.8699999999999992</v>
      </c>
      <c r="L85">
        <f>NDMC_EOD!AE85+NDMC_EOD!AF85</f>
        <v>43.96</v>
      </c>
      <c r="M85">
        <f>TPDDL_EOD!AE85+TPDDL_EOD!AF85</f>
        <v>28.23</v>
      </c>
      <c r="N85">
        <f t="shared" si="6"/>
        <v>146.01</v>
      </c>
      <c r="O85" s="112">
        <f t="shared" si="7"/>
        <v>-9.9999999999909051E-3</v>
      </c>
      <c r="P85">
        <v>41.417163207999458</v>
      </c>
      <c r="Q85">
        <v>23.52838846654339</v>
      </c>
      <c r="R85">
        <v>8.8693925073625088</v>
      </c>
      <c r="S85">
        <v>43.956989247311832</v>
      </c>
      <c r="T85">
        <v>28.228066570782826</v>
      </c>
      <c r="U85" s="114">
        <f t="shared" si="8"/>
        <v>146.00000000000003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270</v>
      </c>
      <c r="G86">
        <f t="shared" si="11"/>
        <v>146</v>
      </c>
      <c r="H86" s="112"/>
      <c r="I86">
        <f>BRPL_EOD!AE86+BRPL_EOD!AF86</f>
        <v>41.42</v>
      </c>
      <c r="J86">
        <f>BYPL_EOD!AE86+BYPL_EOD!AF86</f>
        <v>23.53</v>
      </c>
      <c r="K86">
        <f>MES_EOD!AE86+MES_EOD!AF86</f>
        <v>8.8699999999999992</v>
      </c>
      <c r="L86">
        <f>NDMC_EOD!AE86+NDMC_EOD!AF86</f>
        <v>43.96</v>
      </c>
      <c r="M86">
        <f>TPDDL_EOD!AE86+TPDDL_EOD!AF86</f>
        <v>28.23</v>
      </c>
      <c r="N86">
        <f t="shared" si="6"/>
        <v>146.01</v>
      </c>
      <c r="O86" s="112">
        <f t="shared" si="7"/>
        <v>-9.9999999999909051E-3</v>
      </c>
      <c r="P86">
        <v>41.417163207999458</v>
      </c>
      <c r="Q86">
        <v>23.52838846654339</v>
      </c>
      <c r="R86">
        <v>8.8693925073625088</v>
      </c>
      <c r="S86">
        <v>43.956989247311832</v>
      </c>
      <c r="T86">
        <v>28.228066570782826</v>
      </c>
      <c r="U86" s="114">
        <f t="shared" si="8"/>
        <v>146.00000000000003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146</v>
      </c>
      <c r="E87">
        <f>PPCL!N87</f>
        <v>0</v>
      </c>
      <c r="F87">
        <f t="shared" si="10"/>
        <v>270</v>
      </c>
      <c r="G87">
        <f t="shared" si="11"/>
        <v>146</v>
      </c>
      <c r="H87" s="112"/>
      <c r="I87">
        <f>BRPL_EOD!AE87+BRPL_EOD!AF87</f>
        <v>41.42</v>
      </c>
      <c r="J87">
        <f>BYPL_EOD!AE87+BYPL_EOD!AF87</f>
        <v>23.53</v>
      </c>
      <c r="K87">
        <f>MES_EOD!AE87+MES_EOD!AF87</f>
        <v>8.8699999999999992</v>
      </c>
      <c r="L87">
        <f>NDMC_EOD!AE87+NDMC_EOD!AF87</f>
        <v>43.96</v>
      </c>
      <c r="M87">
        <f>TPDDL_EOD!AE87+TPDDL_EOD!AF87</f>
        <v>28.23</v>
      </c>
      <c r="N87">
        <f t="shared" si="6"/>
        <v>146.01</v>
      </c>
      <c r="O87" s="112">
        <f t="shared" si="7"/>
        <v>-9.9999999999909051E-3</v>
      </c>
      <c r="P87">
        <v>41.417163207999458</v>
      </c>
      <c r="Q87">
        <v>23.52838846654339</v>
      </c>
      <c r="R87">
        <v>8.8693925073625088</v>
      </c>
      <c r="S87">
        <v>43.956989247311832</v>
      </c>
      <c r="T87">
        <v>28.228066570782826</v>
      </c>
      <c r="U87" s="114">
        <f t="shared" si="8"/>
        <v>146.00000000000003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146</v>
      </c>
      <c r="E88">
        <f>PPCL!N88</f>
        <v>0</v>
      </c>
      <c r="F88">
        <f t="shared" si="10"/>
        <v>270</v>
      </c>
      <c r="G88">
        <f t="shared" si="11"/>
        <v>146</v>
      </c>
      <c r="H88" s="112"/>
      <c r="I88">
        <f>BRPL_EOD!AE88+BRPL_EOD!AF88</f>
        <v>41.42</v>
      </c>
      <c r="J88">
        <f>BYPL_EOD!AE88+BYPL_EOD!AF88</f>
        <v>23.53</v>
      </c>
      <c r="K88">
        <f>MES_EOD!AE88+MES_EOD!AF88</f>
        <v>8.8699999999999992</v>
      </c>
      <c r="L88">
        <f>NDMC_EOD!AE88+NDMC_EOD!AF88</f>
        <v>43.96</v>
      </c>
      <c r="M88">
        <f>TPDDL_EOD!AE88+TPDDL_EOD!AF88</f>
        <v>28.23</v>
      </c>
      <c r="N88">
        <f t="shared" si="6"/>
        <v>146.01</v>
      </c>
      <c r="O88" s="112">
        <f t="shared" si="7"/>
        <v>-9.9999999999909051E-3</v>
      </c>
      <c r="P88">
        <v>41.417163207999458</v>
      </c>
      <c r="Q88">
        <v>23.52838846654339</v>
      </c>
      <c r="R88">
        <v>8.8693925073625088</v>
      </c>
      <c r="S88">
        <v>43.956989247311832</v>
      </c>
      <c r="T88">
        <v>28.228066570782826</v>
      </c>
      <c r="U88" s="114">
        <f t="shared" si="8"/>
        <v>146.00000000000003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270</v>
      </c>
      <c r="G89">
        <f t="shared" si="11"/>
        <v>150</v>
      </c>
      <c r="H89" s="112"/>
      <c r="I89">
        <f>BRPL_EOD!AE89+BRPL_EOD!AF89</f>
        <v>42.55</v>
      </c>
      <c r="J89">
        <f>BYPL_EOD!AE89+BYPL_EOD!AF89</f>
        <v>24.17</v>
      </c>
      <c r="K89">
        <f>MES_EOD!AE89+MES_EOD!AF89</f>
        <v>9.11</v>
      </c>
      <c r="L89">
        <f>NDMC_EOD!AE89+NDMC_EOD!AF89</f>
        <v>45.17</v>
      </c>
      <c r="M89">
        <f>TPDDL_EOD!AE89+TPDDL_EOD!AF89</f>
        <v>29</v>
      </c>
      <c r="N89">
        <f t="shared" si="6"/>
        <v>150</v>
      </c>
      <c r="O89" s="112">
        <f t="shared" si="7"/>
        <v>0</v>
      </c>
      <c r="P89">
        <v>42.55</v>
      </c>
      <c r="Q89">
        <v>24.17</v>
      </c>
      <c r="R89">
        <v>9.11</v>
      </c>
      <c r="S89">
        <v>45.17</v>
      </c>
      <c r="T89">
        <v>29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270</v>
      </c>
      <c r="G90">
        <f t="shared" si="11"/>
        <v>150</v>
      </c>
      <c r="H90" s="112"/>
      <c r="I90">
        <f>BRPL_EOD!AE90+BRPL_EOD!AF90</f>
        <v>42.55</v>
      </c>
      <c r="J90">
        <f>BYPL_EOD!AE90+BYPL_EOD!AF90</f>
        <v>24.17</v>
      </c>
      <c r="K90">
        <f>MES_EOD!AE90+MES_EOD!AF90</f>
        <v>9.11</v>
      </c>
      <c r="L90">
        <f>NDMC_EOD!AE90+NDMC_EOD!AF90</f>
        <v>45.17</v>
      </c>
      <c r="M90">
        <f>TPDDL_EOD!AE90+TPDDL_EOD!AF90</f>
        <v>29</v>
      </c>
      <c r="N90">
        <f t="shared" si="6"/>
        <v>150</v>
      </c>
      <c r="O90" s="112">
        <f t="shared" si="7"/>
        <v>0</v>
      </c>
      <c r="P90">
        <v>42.55</v>
      </c>
      <c r="Q90">
        <v>24.17</v>
      </c>
      <c r="R90">
        <v>9.11</v>
      </c>
      <c r="S90">
        <v>45.17</v>
      </c>
      <c r="T90">
        <v>29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270</v>
      </c>
      <c r="G91">
        <f t="shared" si="11"/>
        <v>150</v>
      </c>
      <c r="H91" s="112"/>
      <c r="I91">
        <f>BRPL_EOD!AE91+BRPL_EOD!AF91</f>
        <v>42.55</v>
      </c>
      <c r="J91">
        <f>BYPL_EOD!AE91+BYPL_EOD!AF91</f>
        <v>24.17</v>
      </c>
      <c r="K91">
        <f>MES_EOD!AE91+MES_EOD!AF91</f>
        <v>9.11</v>
      </c>
      <c r="L91">
        <f>NDMC_EOD!AE91+NDMC_EOD!AF91</f>
        <v>45.17</v>
      </c>
      <c r="M91">
        <f>TPDDL_EOD!AE91+TPDDL_EOD!AF91</f>
        <v>29</v>
      </c>
      <c r="N91">
        <f t="shared" si="6"/>
        <v>150</v>
      </c>
      <c r="O91" s="112">
        <f t="shared" si="7"/>
        <v>0</v>
      </c>
      <c r="P91">
        <v>42.55</v>
      </c>
      <c r="Q91">
        <v>24.17</v>
      </c>
      <c r="R91">
        <v>9.11</v>
      </c>
      <c r="S91">
        <v>45.17</v>
      </c>
      <c r="T91">
        <v>29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270</v>
      </c>
      <c r="G92">
        <f t="shared" si="11"/>
        <v>150</v>
      </c>
      <c r="H92" s="112"/>
      <c r="I92">
        <f>BRPL_EOD!AE92+BRPL_EOD!AF92</f>
        <v>42.55</v>
      </c>
      <c r="J92">
        <f>BYPL_EOD!AE92+BYPL_EOD!AF92</f>
        <v>24.17</v>
      </c>
      <c r="K92">
        <f>MES_EOD!AE92+MES_EOD!AF92</f>
        <v>9.11</v>
      </c>
      <c r="L92">
        <f>NDMC_EOD!AE92+NDMC_EOD!AF92</f>
        <v>45.17</v>
      </c>
      <c r="M92">
        <f>TPDDL_EOD!AE92+TPDDL_EOD!AF92</f>
        <v>29</v>
      </c>
      <c r="N92">
        <f t="shared" si="6"/>
        <v>150</v>
      </c>
      <c r="O92" s="112">
        <f t="shared" si="7"/>
        <v>0</v>
      </c>
      <c r="P92">
        <v>42.55</v>
      </c>
      <c r="Q92">
        <v>24.17</v>
      </c>
      <c r="R92">
        <v>9.11</v>
      </c>
      <c r="S92">
        <v>45.17</v>
      </c>
      <c r="T92">
        <v>29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270</v>
      </c>
      <c r="G93">
        <f t="shared" si="11"/>
        <v>150</v>
      </c>
      <c r="H93" s="112"/>
      <c r="I93">
        <f>BRPL_EOD!AE93+BRPL_EOD!AF93</f>
        <v>42.55</v>
      </c>
      <c r="J93">
        <f>BYPL_EOD!AE93+BYPL_EOD!AF93</f>
        <v>24.17</v>
      </c>
      <c r="K93">
        <f>MES_EOD!AE93+MES_EOD!AF93</f>
        <v>9.11</v>
      </c>
      <c r="L93">
        <f>NDMC_EOD!AE93+NDMC_EOD!AF93</f>
        <v>45.17</v>
      </c>
      <c r="M93">
        <f>TPDDL_EOD!AE93+TPDDL_EOD!AF93</f>
        <v>29</v>
      </c>
      <c r="N93">
        <f t="shared" si="6"/>
        <v>150</v>
      </c>
      <c r="O93" s="112">
        <f t="shared" si="7"/>
        <v>0</v>
      </c>
      <c r="P93">
        <v>42.55</v>
      </c>
      <c r="Q93">
        <v>24.17</v>
      </c>
      <c r="R93">
        <v>9.11</v>
      </c>
      <c r="S93">
        <v>45.17</v>
      </c>
      <c r="T93">
        <v>29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270</v>
      </c>
      <c r="G94">
        <f t="shared" si="11"/>
        <v>150</v>
      </c>
      <c r="H94" s="112"/>
      <c r="I94">
        <f>BRPL_EOD!AE94+BRPL_EOD!AF94</f>
        <v>42.55</v>
      </c>
      <c r="J94">
        <f>BYPL_EOD!AE94+BYPL_EOD!AF94</f>
        <v>24.17</v>
      </c>
      <c r="K94">
        <f>MES_EOD!AE94+MES_EOD!AF94</f>
        <v>9.11</v>
      </c>
      <c r="L94">
        <f>NDMC_EOD!AE94+NDMC_EOD!AF94</f>
        <v>45.17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42.55</v>
      </c>
      <c r="Q94">
        <v>24.17</v>
      </c>
      <c r="R94">
        <v>9.11</v>
      </c>
      <c r="S94">
        <v>45.17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270</v>
      </c>
      <c r="G95">
        <f t="shared" si="11"/>
        <v>150</v>
      </c>
      <c r="H95" s="112"/>
      <c r="I95">
        <f>BRPL_EOD!AE95+BRPL_EOD!AF95</f>
        <v>42.55</v>
      </c>
      <c r="J95">
        <f>BYPL_EOD!AE95+BYPL_EOD!AF95</f>
        <v>24.17</v>
      </c>
      <c r="K95">
        <f>MES_EOD!AE95+MES_EOD!AF95</f>
        <v>9.11</v>
      </c>
      <c r="L95">
        <f>NDMC_EOD!AE95+NDMC_EOD!AF95</f>
        <v>45.17</v>
      </c>
      <c r="M95">
        <f>TPDDL_EOD!AE95+TPDDL_EOD!AF95</f>
        <v>29</v>
      </c>
      <c r="N95">
        <f t="shared" si="6"/>
        <v>150</v>
      </c>
      <c r="O95" s="112">
        <f t="shared" si="7"/>
        <v>0</v>
      </c>
      <c r="P95">
        <v>42.55</v>
      </c>
      <c r="Q95">
        <v>24.17</v>
      </c>
      <c r="R95">
        <v>9.11</v>
      </c>
      <c r="S95">
        <v>45.17</v>
      </c>
      <c r="T95">
        <v>29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270</v>
      </c>
      <c r="G96">
        <f t="shared" si="11"/>
        <v>150</v>
      </c>
      <c r="H96" s="112"/>
      <c r="I96">
        <f>BRPL_EOD!AE96+BRPL_EOD!AF96</f>
        <v>42.55</v>
      </c>
      <c r="J96">
        <f>BYPL_EOD!AE96+BYPL_EOD!AF96</f>
        <v>24.17</v>
      </c>
      <c r="K96">
        <f>MES_EOD!AE96+MES_EOD!AF96</f>
        <v>9.11</v>
      </c>
      <c r="L96">
        <f>NDMC_EOD!AE96+NDMC_EOD!AF96</f>
        <v>45.17</v>
      </c>
      <c r="M96">
        <f>TPDDL_EOD!AE96+TPDDL_EOD!AF96</f>
        <v>29</v>
      </c>
      <c r="N96">
        <f t="shared" si="6"/>
        <v>150</v>
      </c>
      <c r="O96" s="112">
        <f t="shared" si="7"/>
        <v>0</v>
      </c>
      <c r="P96">
        <v>42.55</v>
      </c>
      <c r="Q96">
        <v>24.17</v>
      </c>
      <c r="R96">
        <v>9.11</v>
      </c>
      <c r="S96">
        <v>45.17</v>
      </c>
      <c r="T96">
        <v>29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270</v>
      </c>
      <c r="G97">
        <f t="shared" si="11"/>
        <v>150</v>
      </c>
      <c r="H97" s="112"/>
      <c r="I97">
        <f>BRPL_EOD!AE97+BRPL_EOD!AF97</f>
        <v>42.55</v>
      </c>
      <c r="J97">
        <f>BYPL_EOD!AE97+BYPL_EOD!AF97</f>
        <v>24.17</v>
      </c>
      <c r="K97">
        <f>MES_EOD!AE97+MES_EOD!AF97</f>
        <v>9.11</v>
      </c>
      <c r="L97">
        <f>NDMC_EOD!AE97+NDMC_EOD!AF97</f>
        <v>45.17</v>
      </c>
      <c r="M97">
        <f>TPDDL_EOD!AE97+TPDDL_EOD!AF97</f>
        <v>29</v>
      </c>
      <c r="N97">
        <f t="shared" si="6"/>
        <v>150</v>
      </c>
      <c r="O97" s="112">
        <f t="shared" si="7"/>
        <v>0</v>
      </c>
      <c r="P97">
        <v>42.55</v>
      </c>
      <c r="Q97">
        <v>24.17</v>
      </c>
      <c r="R97">
        <v>9.11</v>
      </c>
      <c r="S97">
        <v>45.17</v>
      </c>
      <c r="T97">
        <v>29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270</v>
      </c>
      <c r="G98">
        <f t="shared" si="11"/>
        <v>150</v>
      </c>
      <c r="H98" s="112"/>
      <c r="I98">
        <f>BRPL_EOD!AE98+BRPL_EOD!AF98</f>
        <v>42.55</v>
      </c>
      <c r="J98">
        <f>BYPL_EOD!AE98+BYPL_EOD!AF98</f>
        <v>24.17</v>
      </c>
      <c r="K98">
        <f>MES_EOD!AE98+MES_EOD!AF98</f>
        <v>9.11</v>
      </c>
      <c r="L98">
        <f>NDMC_EOD!AE98+NDMC_EOD!AF98</f>
        <v>45.17</v>
      </c>
      <c r="M98">
        <f>TPDDL_EOD!AE98+TPDDL_EOD!AF98</f>
        <v>29</v>
      </c>
      <c r="N98">
        <f t="shared" si="6"/>
        <v>150</v>
      </c>
      <c r="O98" s="112">
        <f t="shared" si="7"/>
        <v>0</v>
      </c>
      <c r="P98">
        <v>42.55</v>
      </c>
      <c r="Q98">
        <v>24.17</v>
      </c>
      <c r="R98">
        <v>9.11</v>
      </c>
      <c r="S98">
        <v>45.17</v>
      </c>
      <c r="T98">
        <v>29</v>
      </c>
      <c r="U98" s="114">
        <f t="shared" si="8"/>
        <v>150</v>
      </c>
      <c r="V98" s="112">
        <f t="shared" si="9"/>
        <v>0</v>
      </c>
    </row>
    <row r="99" spans="1:22">
      <c r="A99" s="114" t="s">
        <v>324</v>
      </c>
      <c r="B99" s="114">
        <f>SUM(B3:B98)/4000</f>
        <v>6.2374999999999998</v>
      </c>
      <c r="C99" s="114">
        <f t="shared" ref="C99:U99" si="12">SUM(C3:C98)/4000</f>
        <v>0.24249999999999999</v>
      </c>
      <c r="D99" s="114">
        <f t="shared" si="12"/>
        <v>1.5722499999999999</v>
      </c>
      <c r="E99" s="114">
        <f t="shared" si="12"/>
        <v>0.23874999999999999</v>
      </c>
      <c r="F99" s="114">
        <f t="shared" si="12"/>
        <v>6.48</v>
      </c>
      <c r="G99" s="114">
        <f t="shared" si="12"/>
        <v>1.8109999999999999</v>
      </c>
      <c r="H99" s="114"/>
      <c r="I99" s="114">
        <f t="shared" si="12"/>
        <v>0.50327750000000016</v>
      </c>
      <c r="J99" s="114">
        <f t="shared" si="12"/>
        <v>0.29775250000000003</v>
      </c>
      <c r="K99" s="114">
        <f t="shared" si="12"/>
        <v>0.12939250000000008</v>
      </c>
      <c r="L99" s="114">
        <f t="shared" si="12"/>
        <v>0.53254250000000025</v>
      </c>
      <c r="M99" s="114">
        <f t="shared" si="12"/>
        <v>0.35176499999999994</v>
      </c>
      <c r="N99" s="114">
        <f t="shared" si="12"/>
        <v>1.8147299999999995</v>
      </c>
      <c r="O99" s="114">
        <f t="shared" si="12"/>
        <v>-3.7300000000000254E-3</v>
      </c>
      <c r="P99" s="114">
        <f t="shared" si="12"/>
        <v>0.50253317405151088</v>
      </c>
      <c r="Q99" s="114">
        <f t="shared" si="12"/>
        <v>0.29700572115247287</v>
      </c>
      <c r="R99" s="114">
        <f t="shared" si="12"/>
        <v>0.12864371543588693</v>
      </c>
      <c r="S99" s="114">
        <f t="shared" si="12"/>
        <v>0.53179852350782619</v>
      </c>
      <c r="T99" s="114">
        <f t="shared" si="12"/>
        <v>0.35101886585230385</v>
      </c>
      <c r="U99" s="114">
        <f t="shared" si="12"/>
        <v>1.8109999999999999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34</v>
      </c>
      <c r="C3">
        <f>GT!C3</f>
        <v>56</v>
      </c>
      <c r="D3">
        <f>GT!M3</f>
        <v>33.6</v>
      </c>
      <c r="E3">
        <f>GT!N3</f>
        <v>0</v>
      </c>
      <c r="F3">
        <f>B3+C3</f>
        <v>90</v>
      </c>
      <c r="G3">
        <f>D3+E3-X3</f>
        <v>33.6</v>
      </c>
      <c r="H3" s="112"/>
      <c r="I3">
        <f>BRPL_EOD!AA3+BRPL_EOD!AB3</f>
        <v>14.12</v>
      </c>
      <c r="J3">
        <f>BYPL_EOD!AA3+BYPL_EOD!AB3</f>
        <v>7.73</v>
      </c>
      <c r="K3">
        <f>MES_EOD!AA3+MES_EOD!AB3</f>
        <v>0</v>
      </c>
      <c r="L3">
        <f>NDMC_EOD!AA3+NDMC_EOD!AB3</f>
        <v>1.68</v>
      </c>
      <c r="M3">
        <f>TPDDL_EOD!AA3+TPDDL_EOD!AB3</f>
        <v>10.09</v>
      </c>
      <c r="N3">
        <f t="shared" ref="N3:N66" si="0">SUM(I3:M3)</f>
        <v>33.620000000000005</v>
      </c>
      <c r="O3" s="112">
        <f t="shared" ref="O3:O66" si="1">G3-N3</f>
        <v>-2.0000000000003126E-2</v>
      </c>
      <c r="P3">
        <v>14.111600237953597</v>
      </c>
      <c r="Q3">
        <v>7.7254015466983939</v>
      </c>
      <c r="R3">
        <v>0</v>
      </c>
      <c r="S3">
        <v>1.6790005948839974</v>
      </c>
      <c r="T3">
        <v>10.083997620464009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34</v>
      </c>
      <c r="C4">
        <f>GT!C4</f>
        <v>56</v>
      </c>
      <c r="D4">
        <f>GT!M4</f>
        <v>33.6</v>
      </c>
      <c r="E4">
        <f>GT!N4</f>
        <v>0</v>
      </c>
      <c r="F4">
        <f t="shared" ref="F4:F67" si="4">B4+C4</f>
        <v>90</v>
      </c>
      <c r="G4">
        <f t="shared" ref="G4:G67" si="5">D4+E4-X4</f>
        <v>33.6</v>
      </c>
      <c r="H4" s="112"/>
      <c r="I4">
        <f>BRPL_EOD!AA4+BRPL_EOD!AB4</f>
        <v>14.12</v>
      </c>
      <c r="J4">
        <f>BYPL_EOD!AA4+BYPL_EOD!AB4</f>
        <v>7.73</v>
      </c>
      <c r="K4">
        <f>MES_EOD!AA4+MES_EOD!AB4</f>
        <v>0</v>
      </c>
      <c r="L4">
        <f>NDMC_EOD!AA4+NDMC_EOD!AB4</f>
        <v>1.68</v>
      </c>
      <c r="M4">
        <f>TPDDL_EOD!AA4+TPDDL_EOD!AB4</f>
        <v>10.09</v>
      </c>
      <c r="N4">
        <f t="shared" si="0"/>
        <v>33.620000000000005</v>
      </c>
      <c r="O4" s="112">
        <f t="shared" si="1"/>
        <v>-2.0000000000003126E-2</v>
      </c>
      <c r="P4">
        <v>14.111600237953597</v>
      </c>
      <c r="Q4">
        <v>7.7254015466983939</v>
      </c>
      <c r="R4">
        <v>0</v>
      </c>
      <c r="S4">
        <v>1.6790005948839974</v>
      </c>
      <c r="T4">
        <v>10.083997620464009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34</v>
      </c>
      <c r="C5">
        <f>GT!C5</f>
        <v>56</v>
      </c>
      <c r="D5">
        <f>GT!M5</f>
        <v>33.6</v>
      </c>
      <c r="E5">
        <f>GT!N5</f>
        <v>0</v>
      </c>
      <c r="F5">
        <f t="shared" si="4"/>
        <v>90</v>
      </c>
      <c r="G5">
        <f t="shared" si="5"/>
        <v>33.6</v>
      </c>
      <c r="H5" s="112"/>
      <c r="I5">
        <f>BRPL_EOD!AA5+BRPL_EOD!AB5</f>
        <v>14.12</v>
      </c>
      <c r="J5">
        <f>BYPL_EOD!AA5+BYPL_EOD!AB5</f>
        <v>7.73</v>
      </c>
      <c r="K5">
        <f>MES_EOD!AA5+MES_EOD!AB5</f>
        <v>0</v>
      </c>
      <c r="L5">
        <f>NDMC_EOD!AA5+NDMC_EOD!AB5</f>
        <v>1.68</v>
      </c>
      <c r="M5">
        <f>TPDDL_EOD!AA5+TPDDL_EOD!AB5</f>
        <v>10.09</v>
      </c>
      <c r="N5">
        <f t="shared" si="0"/>
        <v>33.620000000000005</v>
      </c>
      <c r="O5" s="112">
        <f t="shared" si="1"/>
        <v>-2.0000000000003126E-2</v>
      </c>
      <c r="P5">
        <v>14.111600237953597</v>
      </c>
      <c r="Q5">
        <v>7.7254015466983939</v>
      </c>
      <c r="R5">
        <v>0</v>
      </c>
      <c r="S5">
        <v>1.6790005948839974</v>
      </c>
      <c r="T5">
        <v>10.083997620464009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34</v>
      </c>
      <c r="C6">
        <f>GT!C6</f>
        <v>56</v>
      </c>
      <c r="D6">
        <f>GT!M6</f>
        <v>33.6</v>
      </c>
      <c r="E6">
        <f>GT!N6</f>
        <v>0</v>
      </c>
      <c r="F6">
        <f t="shared" si="4"/>
        <v>90</v>
      </c>
      <c r="G6">
        <f t="shared" si="5"/>
        <v>33.6</v>
      </c>
      <c r="H6" s="112"/>
      <c r="I6">
        <f>BRPL_EOD!AA6+BRPL_EOD!AB6</f>
        <v>14.12</v>
      </c>
      <c r="J6">
        <f>BYPL_EOD!AA6+BYPL_EOD!AB6</f>
        <v>7.73</v>
      </c>
      <c r="K6">
        <f>MES_EOD!AA6+MES_EOD!AB6</f>
        <v>0</v>
      </c>
      <c r="L6">
        <f>NDMC_EOD!AA6+NDMC_EOD!AB6</f>
        <v>1.68</v>
      </c>
      <c r="M6">
        <f>TPDDL_EOD!AA6+TPDDL_EOD!AB6</f>
        <v>10.09</v>
      </c>
      <c r="N6">
        <f t="shared" si="0"/>
        <v>33.620000000000005</v>
      </c>
      <c r="O6" s="112">
        <f t="shared" si="1"/>
        <v>-2.0000000000003126E-2</v>
      </c>
      <c r="P6">
        <v>14.111600237953597</v>
      </c>
      <c r="Q6">
        <v>7.7254015466983939</v>
      </c>
      <c r="R6">
        <v>0</v>
      </c>
      <c r="S6">
        <v>1.6790005948839974</v>
      </c>
      <c r="T6">
        <v>10.083997620464009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34</v>
      </c>
      <c r="C7">
        <f>GT!C7</f>
        <v>56</v>
      </c>
      <c r="D7">
        <f>GT!M7</f>
        <v>33.6</v>
      </c>
      <c r="E7">
        <f>GT!N7</f>
        <v>0</v>
      </c>
      <c r="F7">
        <f t="shared" si="4"/>
        <v>90</v>
      </c>
      <c r="G7">
        <f t="shared" si="5"/>
        <v>33.6</v>
      </c>
      <c r="H7" s="112"/>
      <c r="I7">
        <f>BRPL_EOD!AA7+BRPL_EOD!AB7</f>
        <v>14.12</v>
      </c>
      <c r="J7">
        <f>BYPL_EOD!AA7+BYPL_EOD!AB7</f>
        <v>7.73</v>
      </c>
      <c r="K7">
        <f>MES_EOD!AA7+MES_EOD!AB7</f>
        <v>0</v>
      </c>
      <c r="L7">
        <f>NDMC_EOD!AA7+NDMC_EOD!AB7</f>
        <v>1.68</v>
      </c>
      <c r="M7">
        <f>TPDDL_EOD!AA7+TPDDL_EOD!AB7</f>
        <v>10.09</v>
      </c>
      <c r="N7">
        <f t="shared" si="0"/>
        <v>33.620000000000005</v>
      </c>
      <c r="O7" s="112">
        <f t="shared" si="1"/>
        <v>-2.0000000000003126E-2</v>
      </c>
      <c r="P7">
        <v>14.111600237953597</v>
      </c>
      <c r="Q7">
        <v>7.7254015466983939</v>
      </c>
      <c r="R7">
        <v>0</v>
      </c>
      <c r="S7">
        <v>1.6790005948839974</v>
      </c>
      <c r="T7">
        <v>10.083997620464009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34</v>
      </c>
      <c r="C8">
        <f>GT!C8</f>
        <v>56</v>
      </c>
      <c r="D8">
        <f>GT!M8</f>
        <v>33.6</v>
      </c>
      <c r="E8">
        <f>GT!N8</f>
        <v>0</v>
      </c>
      <c r="F8">
        <f t="shared" si="4"/>
        <v>90</v>
      </c>
      <c r="G8">
        <f t="shared" si="5"/>
        <v>33.6</v>
      </c>
      <c r="H8" s="112"/>
      <c r="I8">
        <f>BRPL_EOD!AA8+BRPL_EOD!AB8</f>
        <v>14.12</v>
      </c>
      <c r="J8">
        <f>BYPL_EOD!AA8+BYPL_EOD!AB8</f>
        <v>7.73</v>
      </c>
      <c r="K8">
        <f>MES_EOD!AA8+MES_EOD!AB8</f>
        <v>0</v>
      </c>
      <c r="L8">
        <f>NDMC_EOD!AA8+NDMC_EOD!AB8</f>
        <v>1.68</v>
      </c>
      <c r="M8">
        <f>TPDDL_EOD!AA8+TPDDL_EOD!AB8</f>
        <v>10.09</v>
      </c>
      <c r="N8">
        <f t="shared" si="0"/>
        <v>33.620000000000005</v>
      </c>
      <c r="O8" s="112">
        <f t="shared" si="1"/>
        <v>-2.0000000000003126E-2</v>
      </c>
      <c r="P8">
        <v>14.111600237953597</v>
      </c>
      <c r="Q8">
        <v>7.7254015466983939</v>
      </c>
      <c r="R8">
        <v>0</v>
      </c>
      <c r="S8">
        <v>1.6790005948839974</v>
      </c>
      <c r="T8">
        <v>10.083997620464009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34</v>
      </c>
      <c r="C9">
        <f>GT!C9</f>
        <v>56</v>
      </c>
      <c r="D9">
        <f>GT!M9</f>
        <v>33.6</v>
      </c>
      <c r="E9">
        <f>GT!N9</f>
        <v>0</v>
      </c>
      <c r="F9">
        <f t="shared" si="4"/>
        <v>90</v>
      </c>
      <c r="G9">
        <f t="shared" si="5"/>
        <v>33.6</v>
      </c>
      <c r="H9" s="112"/>
      <c r="I9">
        <f>BRPL_EOD!AA9+BRPL_EOD!AB9</f>
        <v>14.12</v>
      </c>
      <c r="J9">
        <f>BYPL_EOD!AA9+BYPL_EOD!AB9</f>
        <v>7.73</v>
      </c>
      <c r="K9">
        <f>MES_EOD!AA9+MES_EOD!AB9</f>
        <v>0</v>
      </c>
      <c r="L9">
        <f>NDMC_EOD!AA9+NDMC_EOD!AB9</f>
        <v>1.68</v>
      </c>
      <c r="M9">
        <f>TPDDL_EOD!AA9+TPDDL_EOD!AB9</f>
        <v>10.09</v>
      </c>
      <c r="N9">
        <f t="shared" si="0"/>
        <v>33.620000000000005</v>
      </c>
      <c r="O9" s="112">
        <f t="shared" si="1"/>
        <v>-2.0000000000003126E-2</v>
      </c>
      <c r="P9">
        <v>14.111600237953597</v>
      </c>
      <c r="Q9">
        <v>7.7254015466983939</v>
      </c>
      <c r="R9">
        <v>0</v>
      </c>
      <c r="S9">
        <v>1.6790005948839974</v>
      </c>
      <c r="T9">
        <v>10.083997620464009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34</v>
      </c>
      <c r="C10">
        <f>GT!C10</f>
        <v>56</v>
      </c>
      <c r="D10">
        <f>GT!M10</f>
        <v>33.6</v>
      </c>
      <c r="E10">
        <f>GT!N10</f>
        <v>0</v>
      </c>
      <c r="F10">
        <f t="shared" si="4"/>
        <v>90</v>
      </c>
      <c r="G10">
        <f t="shared" si="5"/>
        <v>33.6</v>
      </c>
      <c r="H10" s="112"/>
      <c r="I10">
        <f>BRPL_EOD!AA10+BRPL_EOD!AB10</f>
        <v>14.12</v>
      </c>
      <c r="J10">
        <f>BYPL_EOD!AA10+BYPL_EOD!AB10</f>
        <v>7.73</v>
      </c>
      <c r="K10">
        <f>MES_EOD!AA10+MES_EOD!AB10</f>
        <v>0</v>
      </c>
      <c r="L10">
        <f>NDMC_EOD!AA10+NDMC_EOD!AB10</f>
        <v>1.68</v>
      </c>
      <c r="M10">
        <f>TPDDL_EOD!AA10+TPDDL_EOD!AB10</f>
        <v>10.09</v>
      </c>
      <c r="N10">
        <f t="shared" si="0"/>
        <v>33.620000000000005</v>
      </c>
      <c r="O10" s="112">
        <f t="shared" si="1"/>
        <v>-2.0000000000003126E-2</v>
      </c>
      <c r="P10">
        <v>14.111600237953597</v>
      </c>
      <c r="Q10">
        <v>7.7254015466983939</v>
      </c>
      <c r="R10">
        <v>0</v>
      </c>
      <c r="S10">
        <v>1.6790005948839974</v>
      </c>
      <c r="T10">
        <v>10.083997620464009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34</v>
      </c>
      <c r="C11">
        <f>GT!C11</f>
        <v>56</v>
      </c>
      <c r="D11">
        <f>GT!M11</f>
        <v>33.6</v>
      </c>
      <c r="E11">
        <f>GT!N11</f>
        <v>0</v>
      </c>
      <c r="F11">
        <f t="shared" si="4"/>
        <v>90</v>
      </c>
      <c r="G11">
        <f t="shared" si="5"/>
        <v>33.6</v>
      </c>
      <c r="H11" s="112"/>
      <c r="I11">
        <f>BRPL_EOD!AA11+BRPL_EOD!AB11</f>
        <v>14.12</v>
      </c>
      <c r="J11">
        <f>BYPL_EOD!AA11+BYPL_EOD!AB11</f>
        <v>7.73</v>
      </c>
      <c r="K11">
        <f>MES_EOD!AA11+MES_EOD!AB11</f>
        <v>0</v>
      </c>
      <c r="L11">
        <f>NDMC_EOD!AA11+NDMC_EOD!AB11</f>
        <v>1.68</v>
      </c>
      <c r="M11">
        <f>TPDDL_EOD!AA11+TPDDL_EOD!AB11</f>
        <v>10.09</v>
      </c>
      <c r="N11">
        <f t="shared" si="0"/>
        <v>33.620000000000005</v>
      </c>
      <c r="O11" s="112">
        <f t="shared" si="1"/>
        <v>-2.0000000000003126E-2</v>
      </c>
      <c r="P11">
        <v>14.111600237953597</v>
      </c>
      <c r="Q11">
        <v>7.7254015466983939</v>
      </c>
      <c r="R11">
        <v>0</v>
      </c>
      <c r="S11">
        <v>1.6790005948839974</v>
      </c>
      <c r="T11">
        <v>10.083997620464009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34</v>
      </c>
      <c r="C12">
        <f>GT!C12</f>
        <v>56</v>
      </c>
      <c r="D12">
        <f>GT!M12</f>
        <v>33.6</v>
      </c>
      <c r="E12">
        <f>GT!N12</f>
        <v>0</v>
      </c>
      <c r="F12">
        <f t="shared" si="4"/>
        <v>90</v>
      </c>
      <c r="G12">
        <f t="shared" si="5"/>
        <v>33.6</v>
      </c>
      <c r="H12" s="112"/>
      <c r="I12">
        <f>BRPL_EOD!AA12+BRPL_EOD!AB12</f>
        <v>14.12</v>
      </c>
      <c r="J12">
        <f>BYPL_EOD!AA12+BYPL_EOD!AB12</f>
        <v>7.73</v>
      </c>
      <c r="K12">
        <f>MES_EOD!AA12+MES_EOD!AB12</f>
        <v>0</v>
      </c>
      <c r="L12">
        <f>NDMC_EOD!AA12+NDMC_EOD!AB12</f>
        <v>1.68</v>
      </c>
      <c r="M12">
        <f>TPDDL_EOD!AA12+TPDDL_EOD!AB12</f>
        <v>10.09</v>
      </c>
      <c r="N12">
        <f t="shared" si="0"/>
        <v>33.620000000000005</v>
      </c>
      <c r="O12" s="112">
        <f t="shared" si="1"/>
        <v>-2.0000000000003126E-2</v>
      </c>
      <c r="P12">
        <v>14.111600237953597</v>
      </c>
      <c r="Q12">
        <v>7.7254015466983939</v>
      </c>
      <c r="R12">
        <v>0</v>
      </c>
      <c r="S12">
        <v>1.6790005948839974</v>
      </c>
      <c r="T12">
        <v>10.083997620464009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34</v>
      </c>
      <c r="C13">
        <f>GT!C13</f>
        <v>56</v>
      </c>
      <c r="D13">
        <f>GT!M13</f>
        <v>33.6</v>
      </c>
      <c r="E13">
        <f>GT!N13</f>
        <v>0</v>
      </c>
      <c r="F13">
        <f t="shared" si="4"/>
        <v>90</v>
      </c>
      <c r="G13">
        <f t="shared" si="5"/>
        <v>33.6</v>
      </c>
      <c r="H13" s="112"/>
      <c r="I13">
        <f>BRPL_EOD!AA13+BRPL_EOD!AB13</f>
        <v>14.12</v>
      </c>
      <c r="J13">
        <f>BYPL_EOD!AA13+BYPL_EOD!AB13</f>
        <v>7.73</v>
      </c>
      <c r="K13">
        <f>MES_EOD!AA13+MES_EOD!AB13</f>
        <v>0</v>
      </c>
      <c r="L13">
        <f>NDMC_EOD!AA13+NDMC_EOD!AB13</f>
        <v>1.68</v>
      </c>
      <c r="M13">
        <f>TPDDL_EOD!AA13+TPDDL_EOD!AB13</f>
        <v>10.09</v>
      </c>
      <c r="N13">
        <f t="shared" si="0"/>
        <v>33.620000000000005</v>
      </c>
      <c r="O13" s="112">
        <f t="shared" si="1"/>
        <v>-2.0000000000003126E-2</v>
      </c>
      <c r="P13">
        <v>14.111600237953597</v>
      </c>
      <c r="Q13">
        <v>7.7254015466983939</v>
      </c>
      <c r="R13">
        <v>0</v>
      </c>
      <c r="S13">
        <v>1.6790005948839974</v>
      </c>
      <c r="T13">
        <v>10.083997620464009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34</v>
      </c>
      <c r="C14">
        <f>GT!C14</f>
        <v>56</v>
      </c>
      <c r="D14">
        <f>GT!M14</f>
        <v>33.6</v>
      </c>
      <c r="E14">
        <f>GT!N14</f>
        <v>0</v>
      </c>
      <c r="F14">
        <f t="shared" si="4"/>
        <v>90</v>
      </c>
      <c r="G14">
        <f t="shared" si="5"/>
        <v>33.6</v>
      </c>
      <c r="H14" s="112"/>
      <c r="I14">
        <f>BRPL_EOD!AA14+BRPL_EOD!AB14</f>
        <v>14.12</v>
      </c>
      <c r="J14">
        <f>BYPL_EOD!AA14+BYPL_EOD!AB14</f>
        <v>7.73</v>
      </c>
      <c r="K14">
        <f>MES_EOD!AA14+MES_EOD!AB14</f>
        <v>0</v>
      </c>
      <c r="L14">
        <f>NDMC_EOD!AA14+NDMC_EOD!AB14</f>
        <v>1.68</v>
      </c>
      <c r="M14">
        <f>TPDDL_EOD!AA14+TPDDL_EOD!AB14</f>
        <v>10.09</v>
      </c>
      <c r="N14">
        <f t="shared" si="0"/>
        <v>33.620000000000005</v>
      </c>
      <c r="O14" s="112">
        <f t="shared" si="1"/>
        <v>-2.0000000000003126E-2</v>
      </c>
      <c r="P14">
        <v>14.111600237953597</v>
      </c>
      <c r="Q14">
        <v>7.7254015466983939</v>
      </c>
      <c r="R14">
        <v>0</v>
      </c>
      <c r="S14">
        <v>1.6790005948839974</v>
      </c>
      <c r="T14">
        <v>10.083997620464009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34</v>
      </c>
      <c r="C15">
        <f>GT!C15</f>
        <v>56</v>
      </c>
      <c r="D15">
        <f>GT!M15</f>
        <v>33.6</v>
      </c>
      <c r="E15">
        <f>GT!N15</f>
        <v>0</v>
      </c>
      <c r="F15">
        <f t="shared" si="4"/>
        <v>90</v>
      </c>
      <c r="G15">
        <f t="shared" si="5"/>
        <v>33.6</v>
      </c>
      <c r="H15" s="112"/>
      <c r="I15">
        <f>BRPL_EOD!AA15+BRPL_EOD!AB15</f>
        <v>14.12</v>
      </c>
      <c r="J15">
        <f>BYPL_EOD!AA15+BYPL_EOD!AB15</f>
        <v>7.73</v>
      </c>
      <c r="K15">
        <f>MES_EOD!AA15+MES_EOD!AB15</f>
        <v>0</v>
      </c>
      <c r="L15">
        <f>NDMC_EOD!AA15+NDMC_EOD!AB15</f>
        <v>1.68</v>
      </c>
      <c r="M15">
        <f>TPDDL_EOD!AA15+TPDDL_EOD!AB15</f>
        <v>10.09</v>
      </c>
      <c r="N15">
        <f t="shared" si="0"/>
        <v>33.620000000000005</v>
      </c>
      <c r="O15" s="112">
        <f t="shared" si="1"/>
        <v>-2.0000000000003126E-2</v>
      </c>
      <c r="P15">
        <v>14.111600237953597</v>
      </c>
      <c r="Q15">
        <v>7.7254015466983939</v>
      </c>
      <c r="R15">
        <v>0</v>
      </c>
      <c r="S15">
        <v>1.6790005948839974</v>
      </c>
      <c r="T15">
        <v>10.083997620464009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34</v>
      </c>
      <c r="C16">
        <f>GT!C16</f>
        <v>56</v>
      </c>
      <c r="D16">
        <f>GT!M16</f>
        <v>33.6</v>
      </c>
      <c r="E16">
        <f>GT!N16</f>
        <v>0</v>
      </c>
      <c r="F16">
        <f t="shared" si="4"/>
        <v>90</v>
      </c>
      <c r="G16">
        <f t="shared" si="5"/>
        <v>33.6</v>
      </c>
      <c r="H16" s="112"/>
      <c r="I16">
        <f>BRPL_EOD!AA16+BRPL_EOD!AB16</f>
        <v>14.12</v>
      </c>
      <c r="J16">
        <f>BYPL_EOD!AA16+BYPL_EOD!AB16</f>
        <v>7.73</v>
      </c>
      <c r="K16">
        <f>MES_EOD!AA16+MES_EOD!AB16</f>
        <v>0</v>
      </c>
      <c r="L16">
        <f>NDMC_EOD!AA16+NDMC_EOD!AB16</f>
        <v>1.68</v>
      </c>
      <c r="M16">
        <f>TPDDL_EOD!AA16+TPDDL_EOD!AB16</f>
        <v>10.09</v>
      </c>
      <c r="N16">
        <f t="shared" si="0"/>
        <v>33.620000000000005</v>
      </c>
      <c r="O16" s="112">
        <f t="shared" si="1"/>
        <v>-2.0000000000003126E-2</v>
      </c>
      <c r="P16">
        <v>14.111600237953597</v>
      </c>
      <c r="Q16">
        <v>7.7254015466983939</v>
      </c>
      <c r="R16">
        <v>0</v>
      </c>
      <c r="S16">
        <v>1.6790005948839974</v>
      </c>
      <c r="T16">
        <v>10.083997620464009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34</v>
      </c>
      <c r="C17">
        <f>GT!C17</f>
        <v>56</v>
      </c>
      <c r="D17">
        <f>GT!M17</f>
        <v>33.6</v>
      </c>
      <c r="E17">
        <f>GT!N17</f>
        <v>0</v>
      </c>
      <c r="F17">
        <f t="shared" si="4"/>
        <v>90</v>
      </c>
      <c r="G17">
        <f t="shared" si="5"/>
        <v>33.6</v>
      </c>
      <c r="H17" s="112"/>
      <c r="I17">
        <f>BRPL_EOD!AA17+BRPL_EOD!AB17</f>
        <v>14.12</v>
      </c>
      <c r="J17">
        <f>BYPL_EOD!AA17+BYPL_EOD!AB17</f>
        <v>7.73</v>
      </c>
      <c r="K17">
        <f>MES_EOD!AA17+MES_EOD!AB17</f>
        <v>0</v>
      </c>
      <c r="L17">
        <f>NDMC_EOD!AA17+NDMC_EOD!AB17</f>
        <v>1.68</v>
      </c>
      <c r="M17">
        <f>TPDDL_EOD!AA17+TPDDL_EOD!AB17</f>
        <v>10.09</v>
      </c>
      <c r="N17">
        <f t="shared" si="0"/>
        <v>33.620000000000005</v>
      </c>
      <c r="O17" s="112">
        <f t="shared" si="1"/>
        <v>-2.0000000000003126E-2</v>
      </c>
      <c r="P17">
        <v>14.111600237953597</v>
      </c>
      <c r="Q17">
        <v>7.7254015466983939</v>
      </c>
      <c r="R17">
        <v>0</v>
      </c>
      <c r="S17">
        <v>1.6790005948839974</v>
      </c>
      <c r="T17">
        <v>10.083997620464009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34</v>
      </c>
      <c r="C18">
        <f>GT!C18</f>
        <v>56</v>
      </c>
      <c r="D18">
        <f>GT!M18</f>
        <v>33.6</v>
      </c>
      <c r="E18">
        <f>GT!N18</f>
        <v>0</v>
      </c>
      <c r="F18">
        <f t="shared" si="4"/>
        <v>90</v>
      </c>
      <c r="G18">
        <f t="shared" si="5"/>
        <v>33.6</v>
      </c>
      <c r="H18" s="112"/>
      <c r="I18">
        <f>BRPL_EOD!AA18+BRPL_EOD!AB18</f>
        <v>14.12</v>
      </c>
      <c r="J18">
        <f>BYPL_EOD!AA18+BYPL_EOD!AB18</f>
        <v>7.73</v>
      </c>
      <c r="K18">
        <f>MES_EOD!AA18+MES_EOD!AB18</f>
        <v>0</v>
      </c>
      <c r="L18">
        <f>NDMC_EOD!AA18+NDMC_EOD!AB18</f>
        <v>1.68</v>
      </c>
      <c r="M18">
        <f>TPDDL_EOD!AA18+TPDDL_EOD!AB18</f>
        <v>10.09</v>
      </c>
      <c r="N18">
        <f t="shared" si="0"/>
        <v>33.620000000000005</v>
      </c>
      <c r="O18" s="112">
        <f t="shared" si="1"/>
        <v>-2.0000000000003126E-2</v>
      </c>
      <c r="P18">
        <v>14.111600237953597</v>
      </c>
      <c r="Q18">
        <v>7.7254015466983939</v>
      </c>
      <c r="R18">
        <v>0</v>
      </c>
      <c r="S18">
        <v>1.6790005948839974</v>
      </c>
      <c r="T18">
        <v>10.083997620464009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34</v>
      </c>
      <c r="C19">
        <f>GT!C19</f>
        <v>56</v>
      </c>
      <c r="D19">
        <f>GT!M19</f>
        <v>33.6</v>
      </c>
      <c r="E19">
        <f>GT!N19</f>
        <v>0</v>
      </c>
      <c r="F19">
        <f t="shared" si="4"/>
        <v>90</v>
      </c>
      <c r="G19">
        <f t="shared" si="5"/>
        <v>33.6</v>
      </c>
      <c r="H19" s="112"/>
      <c r="I19">
        <f>BRPL_EOD!AA19+BRPL_EOD!AB19</f>
        <v>14.12</v>
      </c>
      <c r="J19">
        <f>BYPL_EOD!AA19+BYPL_EOD!AB19</f>
        <v>7.73</v>
      </c>
      <c r="K19">
        <f>MES_EOD!AA19+MES_EOD!AB19</f>
        <v>0</v>
      </c>
      <c r="L19">
        <f>NDMC_EOD!AA19+NDMC_EOD!AB19</f>
        <v>1.68</v>
      </c>
      <c r="M19">
        <f>TPDDL_EOD!AA19+TPDDL_EOD!AB19</f>
        <v>10.09</v>
      </c>
      <c r="N19">
        <f t="shared" si="0"/>
        <v>33.620000000000005</v>
      </c>
      <c r="O19" s="112">
        <f t="shared" si="1"/>
        <v>-2.0000000000003126E-2</v>
      </c>
      <c r="P19">
        <v>14.111600237953597</v>
      </c>
      <c r="Q19">
        <v>7.7254015466983939</v>
      </c>
      <c r="R19">
        <v>0</v>
      </c>
      <c r="S19">
        <v>1.6790005948839974</v>
      </c>
      <c r="T19">
        <v>10.083997620464009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34</v>
      </c>
      <c r="C20">
        <f>GT!C20</f>
        <v>56</v>
      </c>
      <c r="D20">
        <f>GT!M20</f>
        <v>33.6</v>
      </c>
      <c r="E20">
        <f>GT!N20</f>
        <v>0</v>
      </c>
      <c r="F20">
        <f t="shared" si="4"/>
        <v>90</v>
      </c>
      <c r="G20">
        <f t="shared" si="5"/>
        <v>33.6</v>
      </c>
      <c r="H20" s="112"/>
      <c r="I20">
        <f>BRPL_EOD!AA20+BRPL_EOD!AB20</f>
        <v>14.12</v>
      </c>
      <c r="J20">
        <f>BYPL_EOD!AA20+BYPL_EOD!AB20</f>
        <v>7.73</v>
      </c>
      <c r="K20">
        <f>MES_EOD!AA20+MES_EOD!AB20</f>
        <v>0</v>
      </c>
      <c r="L20">
        <f>NDMC_EOD!AA20+NDMC_EOD!AB20</f>
        <v>1.68</v>
      </c>
      <c r="M20">
        <f>TPDDL_EOD!AA20+TPDDL_EOD!AB20</f>
        <v>10.09</v>
      </c>
      <c r="N20">
        <f t="shared" si="0"/>
        <v>33.620000000000005</v>
      </c>
      <c r="O20" s="112">
        <f t="shared" si="1"/>
        <v>-2.0000000000003126E-2</v>
      </c>
      <c r="P20">
        <v>14.111600237953597</v>
      </c>
      <c r="Q20">
        <v>7.7254015466983939</v>
      </c>
      <c r="R20">
        <v>0</v>
      </c>
      <c r="S20">
        <v>1.6790005948839974</v>
      </c>
      <c r="T20">
        <v>10.083997620464009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34</v>
      </c>
      <c r="C21">
        <f>GT!C21</f>
        <v>56</v>
      </c>
      <c r="D21">
        <f>GT!M21</f>
        <v>33.6</v>
      </c>
      <c r="E21">
        <f>GT!N21</f>
        <v>0</v>
      </c>
      <c r="F21">
        <f t="shared" si="4"/>
        <v>90</v>
      </c>
      <c r="G21">
        <f t="shared" si="5"/>
        <v>33.6</v>
      </c>
      <c r="H21" s="112"/>
      <c r="I21">
        <f>BRPL_EOD!AA21+BRPL_EOD!AB21</f>
        <v>14.12</v>
      </c>
      <c r="J21">
        <f>BYPL_EOD!AA21+BYPL_EOD!AB21</f>
        <v>7.73</v>
      </c>
      <c r="K21">
        <f>MES_EOD!AA21+MES_EOD!AB21</f>
        <v>0</v>
      </c>
      <c r="L21">
        <f>NDMC_EOD!AA21+NDMC_EOD!AB21</f>
        <v>1.68</v>
      </c>
      <c r="M21">
        <f>TPDDL_EOD!AA21+TPDDL_EOD!AB21</f>
        <v>10.09</v>
      </c>
      <c r="N21">
        <f t="shared" si="0"/>
        <v>33.620000000000005</v>
      </c>
      <c r="O21" s="112">
        <f t="shared" si="1"/>
        <v>-2.0000000000003126E-2</v>
      </c>
      <c r="P21">
        <v>14.111600237953597</v>
      </c>
      <c r="Q21">
        <v>7.7254015466983939</v>
      </c>
      <c r="R21">
        <v>0</v>
      </c>
      <c r="S21">
        <v>1.6790005948839974</v>
      </c>
      <c r="T21">
        <v>10.083997620464009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34</v>
      </c>
      <c r="C22">
        <f>GT!C22</f>
        <v>56</v>
      </c>
      <c r="D22">
        <f>GT!M22</f>
        <v>33.6</v>
      </c>
      <c r="E22">
        <f>GT!N22</f>
        <v>0</v>
      </c>
      <c r="F22">
        <f t="shared" si="4"/>
        <v>90</v>
      </c>
      <c r="G22">
        <f t="shared" si="5"/>
        <v>33.6</v>
      </c>
      <c r="H22" s="112"/>
      <c r="I22">
        <f>BRPL_EOD!AA22+BRPL_EOD!AB22</f>
        <v>14.12</v>
      </c>
      <c r="J22">
        <f>BYPL_EOD!AA22+BYPL_EOD!AB22</f>
        <v>7.73</v>
      </c>
      <c r="K22">
        <f>MES_EOD!AA22+MES_EOD!AB22</f>
        <v>0</v>
      </c>
      <c r="L22">
        <f>NDMC_EOD!AA22+NDMC_EOD!AB22</f>
        <v>1.68</v>
      </c>
      <c r="M22">
        <f>TPDDL_EOD!AA22+TPDDL_EOD!AB22</f>
        <v>10.09</v>
      </c>
      <c r="N22">
        <f t="shared" si="0"/>
        <v>33.620000000000005</v>
      </c>
      <c r="O22" s="112">
        <f t="shared" si="1"/>
        <v>-2.0000000000003126E-2</v>
      </c>
      <c r="P22">
        <v>14.111600237953597</v>
      </c>
      <c r="Q22">
        <v>7.7254015466983939</v>
      </c>
      <c r="R22">
        <v>0</v>
      </c>
      <c r="S22">
        <v>1.6790005948839974</v>
      </c>
      <c r="T22">
        <v>10.083997620464009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34</v>
      </c>
      <c r="C23">
        <f>GT!C23</f>
        <v>56</v>
      </c>
      <c r="D23">
        <f>GT!M23</f>
        <v>33.6</v>
      </c>
      <c r="E23">
        <f>GT!N23</f>
        <v>0</v>
      </c>
      <c r="F23">
        <f t="shared" si="4"/>
        <v>90</v>
      </c>
      <c r="G23">
        <f t="shared" si="5"/>
        <v>33.6</v>
      </c>
      <c r="H23" s="112"/>
      <c r="I23">
        <f>BRPL_EOD!AA23+BRPL_EOD!AB23</f>
        <v>14.12</v>
      </c>
      <c r="J23">
        <f>BYPL_EOD!AA23+BYPL_EOD!AB23</f>
        <v>7.73</v>
      </c>
      <c r="K23">
        <f>MES_EOD!AA23+MES_EOD!AB23</f>
        <v>0</v>
      </c>
      <c r="L23">
        <f>NDMC_EOD!AA23+NDMC_EOD!AB23</f>
        <v>1.68</v>
      </c>
      <c r="M23">
        <f>TPDDL_EOD!AA23+TPDDL_EOD!AB23</f>
        <v>10.09</v>
      </c>
      <c r="N23">
        <f t="shared" si="0"/>
        <v>33.620000000000005</v>
      </c>
      <c r="O23" s="112">
        <f t="shared" si="1"/>
        <v>-2.0000000000003126E-2</v>
      </c>
      <c r="P23">
        <v>14.111600237953597</v>
      </c>
      <c r="Q23">
        <v>7.7254015466983939</v>
      </c>
      <c r="R23">
        <v>0</v>
      </c>
      <c r="S23">
        <v>1.6790005948839974</v>
      </c>
      <c r="T23">
        <v>10.083997620464009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34</v>
      </c>
      <c r="C24">
        <f>GT!C24</f>
        <v>56</v>
      </c>
      <c r="D24">
        <f>GT!M24</f>
        <v>33.6</v>
      </c>
      <c r="E24">
        <f>GT!N24</f>
        <v>0</v>
      </c>
      <c r="F24">
        <f t="shared" si="4"/>
        <v>90</v>
      </c>
      <c r="G24">
        <f t="shared" si="5"/>
        <v>33.6</v>
      </c>
      <c r="H24" s="112"/>
      <c r="I24">
        <f>BRPL_EOD!AA24+BRPL_EOD!AB24</f>
        <v>14.12</v>
      </c>
      <c r="J24">
        <f>BYPL_EOD!AA24+BYPL_EOD!AB24</f>
        <v>7.73</v>
      </c>
      <c r="K24">
        <f>MES_EOD!AA24+MES_EOD!AB24</f>
        <v>0</v>
      </c>
      <c r="L24">
        <f>NDMC_EOD!AA24+NDMC_EOD!AB24</f>
        <v>1.68</v>
      </c>
      <c r="M24">
        <f>TPDDL_EOD!AA24+TPDDL_EOD!AB24</f>
        <v>10.09</v>
      </c>
      <c r="N24">
        <f t="shared" si="0"/>
        <v>33.620000000000005</v>
      </c>
      <c r="O24" s="112">
        <f t="shared" si="1"/>
        <v>-2.0000000000003126E-2</v>
      </c>
      <c r="P24">
        <v>14.111600237953597</v>
      </c>
      <c r="Q24">
        <v>7.7254015466983939</v>
      </c>
      <c r="R24">
        <v>0</v>
      </c>
      <c r="S24">
        <v>1.6790005948839974</v>
      </c>
      <c r="T24">
        <v>10.083997620464009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34</v>
      </c>
      <c r="C25">
        <f>GT!C25</f>
        <v>56</v>
      </c>
      <c r="D25">
        <f>GT!M25</f>
        <v>33.6</v>
      </c>
      <c r="E25">
        <f>GT!N25</f>
        <v>0</v>
      </c>
      <c r="F25">
        <f t="shared" si="4"/>
        <v>90</v>
      </c>
      <c r="G25">
        <f t="shared" si="5"/>
        <v>33.6</v>
      </c>
      <c r="H25" s="112"/>
      <c r="I25">
        <f>BRPL_EOD!AA25+BRPL_EOD!AB25</f>
        <v>14.12</v>
      </c>
      <c r="J25">
        <f>BYPL_EOD!AA25+BYPL_EOD!AB25</f>
        <v>7.73</v>
      </c>
      <c r="K25">
        <f>MES_EOD!AA25+MES_EOD!AB25</f>
        <v>0</v>
      </c>
      <c r="L25">
        <f>NDMC_EOD!AA25+NDMC_EOD!AB25</f>
        <v>1.68</v>
      </c>
      <c r="M25">
        <f>TPDDL_EOD!AA25+TPDDL_EOD!AB25</f>
        <v>10.09</v>
      </c>
      <c r="N25">
        <f t="shared" si="0"/>
        <v>33.620000000000005</v>
      </c>
      <c r="O25" s="112">
        <f t="shared" si="1"/>
        <v>-2.0000000000003126E-2</v>
      </c>
      <c r="P25">
        <v>14.111600237953597</v>
      </c>
      <c r="Q25">
        <v>7.7254015466983939</v>
      </c>
      <c r="R25">
        <v>0</v>
      </c>
      <c r="S25">
        <v>1.6790005948839974</v>
      </c>
      <c r="T25">
        <v>10.083997620464009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34</v>
      </c>
      <c r="C26">
        <f>GT!C26</f>
        <v>56</v>
      </c>
      <c r="D26">
        <f>GT!M26</f>
        <v>33.6</v>
      </c>
      <c r="E26">
        <f>GT!N26</f>
        <v>0</v>
      </c>
      <c r="F26">
        <f t="shared" si="4"/>
        <v>90</v>
      </c>
      <c r="G26">
        <f t="shared" si="5"/>
        <v>33.6</v>
      </c>
      <c r="H26" s="112"/>
      <c r="I26">
        <f>BRPL_EOD!AA26+BRPL_EOD!AB26</f>
        <v>14.12</v>
      </c>
      <c r="J26">
        <f>BYPL_EOD!AA26+BYPL_EOD!AB26</f>
        <v>7.73</v>
      </c>
      <c r="K26">
        <f>MES_EOD!AA26+MES_EOD!AB26</f>
        <v>0</v>
      </c>
      <c r="L26">
        <f>NDMC_EOD!AA26+NDMC_EOD!AB26</f>
        <v>1.68</v>
      </c>
      <c r="M26">
        <f>TPDDL_EOD!AA26+TPDDL_EOD!AB26</f>
        <v>10.09</v>
      </c>
      <c r="N26">
        <f t="shared" si="0"/>
        <v>33.620000000000005</v>
      </c>
      <c r="O26" s="112">
        <f t="shared" si="1"/>
        <v>-2.0000000000003126E-2</v>
      </c>
      <c r="P26">
        <v>14.111600237953597</v>
      </c>
      <c r="Q26">
        <v>7.7254015466983939</v>
      </c>
      <c r="R26">
        <v>0</v>
      </c>
      <c r="S26">
        <v>1.6790005948839974</v>
      </c>
      <c r="T26">
        <v>10.083997620464009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34</v>
      </c>
      <c r="C27">
        <f>GT!C27</f>
        <v>56</v>
      </c>
      <c r="D27">
        <f>GT!M27</f>
        <v>33.6</v>
      </c>
      <c r="E27">
        <f>GT!N27</f>
        <v>0</v>
      </c>
      <c r="F27">
        <f t="shared" si="4"/>
        <v>90</v>
      </c>
      <c r="G27">
        <f t="shared" si="5"/>
        <v>33.6</v>
      </c>
      <c r="H27" s="112"/>
      <c r="I27">
        <f>BRPL_EOD!AA27+BRPL_EOD!AB27</f>
        <v>14.12</v>
      </c>
      <c r="J27">
        <f>BYPL_EOD!AA27+BYPL_EOD!AB27</f>
        <v>7.73</v>
      </c>
      <c r="K27">
        <f>MES_EOD!AA27+MES_EOD!AB27</f>
        <v>0</v>
      </c>
      <c r="L27">
        <f>NDMC_EOD!AA27+NDMC_EOD!AB27</f>
        <v>1.68</v>
      </c>
      <c r="M27">
        <f>TPDDL_EOD!AA27+TPDDL_EOD!AB27</f>
        <v>10.09</v>
      </c>
      <c r="N27">
        <f t="shared" si="0"/>
        <v>33.620000000000005</v>
      </c>
      <c r="O27" s="112">
        <f t="shared" si="1"/>
        <v>-2.0000000000003126E-2</v>
      </c>
      <c r="P27">
        <v>14.111600237953597</v>
      </c>
      <c r="Q27">
        <v>7.7254015466983939</v>
      </c>
      <c r="R27">
        <v>0</v>
      </c>
      <c r="S27">
        <v>1.6790005948839974</v>
      </c>
      <c r="T27">
        <v>10.083997620464009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34</v>
      </c>
      <c r="C28">
        <f>GT!C28</f>
        <v>56</v>
      </c>
      <c r="D28">
        <f>GT!M28</f>
        <v>33.6</v>
      </c>
      <c r="E28">
        <f>GT!N28</f>
        <v>0</v>
      </c>
      <c r="F28">
        <f t="shared" si="4"/>
        <v>90</v>
      </c>
      <c r="G28">
        <f t="shared" si="5"/>
        <v>33.6</v>
      </c>
      <c r="H28" s="112"/>
      <c r="I28">
        <f>BRPL_EOD!AA28+BRPL_EOD!AB28</f>
        <v>14.12</v>
      </c>
      <c r="J28">
        <f>BYPL_EOD!AA28+BYPL_EOD!AB28</f>
        <v>7.73</v>
      </c>
      <c r="K28">
        <f>MES_EOD!AA28+MES_EOD!AB28</f>
        <v>0</v>
      </c>
      <c r="L28">
        <f>NDMC_EOD!AA28+NDMC_EOD!AB28</f>
        <v>1.68</v>
      </c>
      <c r="M28">
        <f>TPDDL_EOD!AA28+TPDDL_EOD!AB28</f>
        <v>10.09</v>
      </c>
      <c r="N28">
        <f t="shared" si="0"/>
        <v>33.620000000000005</v>
      </c>
      <c r="O28" s="112">
        <f t="shared" si="1"/>
        <v>-2.0000000000003126E-2</v>
      </c>
      <c r="P28">
        <v>14.111600237953597</v>
      </c>
      <c r="Q28">
        <v>7.7254015466983939</v>
      </c>
      <c r="R28">
        <v>0</v>
      </c>
      <c r="S28">
        <v>1.6790005948839974</v>
      </c>
      <c r="T28">
        <v>10.083997620464009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34</v>
      </c>
      <c r="C29">
        <f>GT!C29</f>
        <v>56</v>
      </c>
      <c r="D29">
        <f>GT!M29</f>
        <v>33.6</v>
      </c>
      <c r="E29">
        <f>GT!N29</f>
        <v>0</v>
      </c>
      <c r="F29">
        <f t="shared" si="4"/>
        <v>90</v>
      </c>
      <c r="G29">
        <f t="shared" si="5"/>
        <v>33.6</v>
      </c>
      <c r="H29" s="112"/>
      <c r="I29">
        <f>BRPL_EOD!AA29+BRPL_EOD!AB29</f>
        <v>14.12</v>
      </c>
      <c r="J29">
        <f>BYPL_EOD!AA29+BYPL_EOD!AB29</f>
        <v>7.73</v>
      </c>
      <c r="K29">
        <f>MES_EOD!AA29+MES_EOD!AB29</f>
        <v>0</v>
      </c>
      <c r="L29">
        <f>NDMC_EOD!AA29+NDMC_EOD!AB29</f>
        <v>1.68</v>
      </c>
      <c r="M29">
        <f>TPDDL_EOD!AA29+TPDDL_EOD!AB29</f>
        <v>10.09</v>
      </c>
      <c r="N29">
        <f t="shared" si="0"/>
        <v>33.620000000000005</v>
      </c>
      <c r="O29" s="112">
        <f t="shared" si="1"/>
        <v>-2.0000000000003126E-2</v>
      </c>
      <c r="P29">
        <v>14.111600237953597</v>
      </c>
      <c r="Q29">
        <v>7.7254015466983939</v>
      </c>
      <c r="R29">
        <v>0</v>
      </c>
      <c r="S29">
        <v>1.6790005948839974</v>
      </c>
      <c r="T29">
        <v>10.083997620464009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34</v>
      </c>
      <c r="C30">
        <f>GT!C30</f>
        <v>56</v>
      </c>
      <c r="D30">
        <f>GT!M30</f>
        <v>33.6</v>
      </c>
      <c r="E30">
        <f>GT!N30</f>
        <v>0</v>
      </c>
      <c r="F30">
        <f t="shared" si="4"/>
        <v>90</v>
      </c>
      <c r="G30">
        <f t="shared" si="5"/>
        <v>33.6</v>
      </c>
      <c r="H30" s="112"/>
      <c r="I30">
        <f>BRPL_EOD!AA30+BRPL_EOD!AB30</f>
        <v>14.12</v>
      </c>
      <c r="J30">
        <f>BYPL_EOD!AA30+BYPL_EOD!AB30</f>
        <v>7.73</v>
      </c>
      <c r="K30">
        <f>MES_EOD!AA30+MES_EOD!AB30</f>
        <v>0</v>
      </c>
      <c r="L30">
        <f>NDMC_EOD!AA30+NDMC_EOD!AB30</f>
        <v>1.68</v>
      </c>
      <c r="M30">
        <f>TPDDL_EOD!AA30+TPDDL_EOD!AB30</f>
        <v>10.09</v>
      </c>
      <c r="N30">
        <f t="shared" si="0"/>
        <v>33.620000000000005</v>
      </c>
      <c r="O30" s="112">
        <f t="shared" si="1"/>
        <v>-2.0000000000003126E-2</v>
      </c>
      <c r="P30">
        <v>14.111600237953597</v>
      </c>
      <c r="Q30">
        <v>7.7254015466983939</v>
      </c>
      <c r="R30">
        <v>0</v>
      </c>
      <c r="S30">
        <v>1.6790005948839974</v>
      </c>
      <c r="T30">
        <v>10.083997620464009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34</v>
      </c>
      <c r="C31">
        <f>GT!C31</f>
        <v>56</v>
      </c>
      <c r="D31">
        <f>GT!M31</f>
        <v>33.6</v>
      </c>
      <c r="E31">
        <f>GT!N31</f>
        <v>0</v>
      </c>
      <c r="F31">
        <f t="shared" si="4"/>
        <v>90</v>
      </c>
      <c r="G31">
        <f t="shared" si="5"/>
        <v>33.6</v>
      </c>
      <c r="H31" s="112"/>
      <c r="I31">
        <f>BRPL_EOD!AA31+BRPL_EOD!AB31</f>
        <v>14.12</v>
      </c>
      <c r="J31">
        <f>BYPL_EOD!AA31+BYPL_EOD!AB31</f>
        <v>7.73</v>
      </c>
      <c r="K31">
        <f>MES_EOD!AA31+MES_EOD!AB31</f>
        <v>0</v>
      </c>
      <c r="L31">
        <f>NDMC_EOD!AA31+NDMC_EOD!AB31</f>
        <v>1.68</v>
      </c>
      <c r="M31">
        <f>TPDDL_EOD!AA31+TPDDL_EOD!AB31</f>
        <v>10.09</v>
      </c>
      <c r="N31">
        <f t="shared" si="0"/>
        <v>33.620000000000005</v>
      </c>
      <c r="O31" s="112">
        <f t="shared" si="1"/>
        <v>-2.0000000000003126E-2</v>
      </c>
      <c r="P31">
        <v>14.111600237953597</v>
      </c>
      <c r="Q31">
        <v>7.7254015466983939</v>
      </c>
      <c r="R31">
        <v>0</v>
      </c>
      <c r="S31">
        <v>1.6790005948839974</v>
      </c>
      <c r="T31">
        <v>10.083997620464009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34</v>
      </c>
      <c r="C32">
        <f>GT!C32</f>
        <v>56</v>
      </c>
      <c r="D32">
        <f>GT!M32</f>
        <v>33.6</v>
      </c>
      <c r="E32">
        <f>GT!N32</f>
        <v>0</v>
      </c>
      <c r="F32">
        <f t="shared" si="4"/>
        <v>90</v>
      </c>
      <c r="G32">
        <f t="shared" si="5"/>
        <v>33.6</v>
      </c>
      <c r="H32" s="112"/>
      <c r="I32">
        <f>BRPL_EOD!AA32+BRPL_EOD!AB32</f>
        <v>14.12</v>
      </c>
      <c r="J32">
        <f>BYPL_EOD!AA32+BYPL_EOD!AB32</f>
        <v>7.73</v>
      </c>
      <c r="K32">
        <f>MES_EOD!AA32+MES_EOD!AB32</f>
        <v>0</v>
      </c>
      <c r="L32">
        <f>NDMC_EOD!AA32+NDMC_EOD!AB32</f>
        <v>1.68</v>
      </c>
      <c r="M32">
        <f>TPDDL_EOD!AA32+TPDDL_EOD!AB32</f>
        <v>10.09</v>
      </c>
      <c r="N32">
        <f t="shared" si="0"/>
        <v>33.620000000000005</v>
      </c>
      <c r="O32" s="112">
        <f t="shared" si="1"/>
        <v>-2.0000000000003126E-2</v>
      </c>
      <c r="P32">
        <v>14.111600237953597</v>
      </c>
      <c r="Q32">
        <v>7.7254015466983939</v>
      </c>
      <c r="R32">
        <v>0</v>
      </c>
      <c r="S32">
        <v>1.6790005948839974</v>
      </c>
      <c r="T32">
        <v>10.083997620464009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34</v>
      </c>
      <c r="C33">
        <f>GT!C33</f>
        <v>56</v>
      </c>
      <c r="D33">
        <f>GT!M33</f>
        <v>33.6</v>
      </c>
      <c r="E33">
        <f>GT!N33</f>
        <v>0</v>
      </c>
      <c r="F33">
        <f t="shared" si="4"/>
        <v>90</v>
      </c>
      <c r="G33">
        <f t="shared" si="5"/>
        <v>33.6</v>
      </c>
      <c r="H33" s="112"/>
      <c r="I33">
        <f>BRPL_EOD!AA33+BRPL_EOD!AB33</f>
        <v>14.12</v>
      </c>
      <c r="J33">
        <f>BYPL_EOD!AA33+BYPL_EOD!AB33</f>
        <v>7.73</v>
      </c>
      <c r="K33">
        <f>MES_EOD!AA33+MES_EOD!AB33</f>
        <v>0</v>
      </c>
      <c r="L33">
        <f>NDMC_EOD!AA33+NDMC_EOD!AB33</f>
        <v>1.68</v>
      </c>
      <c r="M33">
        <f>TPDDL_EOD!AA33+TPDDL_EOD!AB33</f>
        <v>10.09</v>
      </c>
      <c r="N33">
        <f t="shared" si="0"/>
        <v>33.620000000000005</v>
      </c>
      <c r="O33" s="112">
        <f t="shared" si="1"/>
        <v>-2.0000000000003126E-2</v>
      </c>
      <c r="P33">
        <v>14.111600237953597</v>
      </c>
      <c r="Q33">
        <v>7.7254015466983939</v>
      </c>
      <c r="R33">
        <v>0</v>
      </c>
      <c r="S33">
        <v>1.6790005948839974</v>
      </c>
      <c r="T33">
        <v>10.083997620464009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34</v>
      </c>
      <c r="C34">
        <f>GT!C34</f>
        <v>56</v>
      </c>
      <c r="D34">
        <f>GT!M34</f>
        <v>33.6</v>
      </c>
      <c r="E34">
        <f>GT!N34</f>
        <v>0</v>
      </c>
      <c r="F34">
        <f t="shared" si="4"/>
        <v>90</v>
      </c>
      <c r="G34">
        <f t="shared" si="5"/>
        <v>33.6</v>
      </c>
      <c r="H34" s="112"/>
      <c r="I34">
        <f>BRPL_EOD!AA34+BRPL_EOD!AB34</f>
        <v>14.12</v>
      </c>
      <c r="J34">
        <f>BYPL_EOD!AA34+BYPL_EOD!AB34</f>
        <v>7.73</v>
      </c>
      <c r="K34">
        <f>MES_EOD!AA34+MES_EOD!AB34</f>
        <v>0</v>
      </c>
      <c r="L34">
        <f>NDMC_EOD!AA34+NDMC_EOD!AB34</f>
        <v>1.68</v>
      </c>
      <c r="M34">
        <f>TPDDL_EOD!AA34+TPDDL_EOD!AB34</f>
        <v>10.09</v>
      </c>
      <c r="N34">
        <f t="shared" si="0"/>
        <v>33.620000000000005</v>
      </c>
      <c r="O34" s="112">
        <f t="shared" si="1"/>
        <v>-2.0000000000003126E-2</v>
      </c>
      <c r="P34">
        <v>14.111600237953597</v>
      </c>
      <c r="Q34">
        <v>7.7254015466983939</v>
      </c>
      <c r="R34">
        <v>0</v>
      </c>
      <c r="S34">
        <v>1.6790005948839974</v>
      </c>
      <c r="T34">
        <v>10.083997620464009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34</v>
      </c>
      <c r="C35">
        <f>GT!C35</f>
        <v>56</v>
      </c>
      <c r="D35">
        <f>GT!M35</f>
        <v>33.6</v>
      </c>
      <c r="E35">
        <f>GT!N35</f>
        <v>0</v>
      </c>
      <c r="F35">
        <f t="shared" si="4"/>
        <v>90</v>
      </c>
      <c r="G35">
        <f t="shared" si="5"/>
        <v>33.6</v>
      </c>
      <c r="H35" s="112"/>
      <c r="I35">
        <f>BRPL_EOD!AA35+BRPL_EOD!AB35</f>
        <v>14.12</v>
      </c>
      <c r="J35">
        <f>BYPL_EOD!AA35+BYPL_EOD!AB35</f>
        <v>7.73</v>
      </c>
      <c r="K35">
        <f>MES_EOD!AA35+MES_EOD!AB35</f>
        <v>0</v>
      </c>
      <c r="L35">
        <f>NDMC_EOD!AA35+NDMC_EOD!AB35</f>
        <v>1.68</v>
      </c>
      <c r="M35">
        <f>TPDDL_EOD!AA35+TPDDL_EOD!AB35</f>
        <v>10.09</v>
      </c>
      <c r="N35">
        <f t="shared" si="0"/>
        <v>33.620000000000005</v>
      </c>
      <c r="O35" s="112">
        <f t="shared" si="1"/>
        <v>-2.0000000000003126E-2</v>
      </c>
      <c r="P35">
        <v>14.111600237953597</v>
      </c>
      <c r="Q35">
        <v>7.7254015466983939</v>
      </c>
      <c r="R35">
        <v>0</v>
      </c>
      <c r="S35">
        <v>1.6790005948839974</v>
      </c>
      <c r="T35">
        <v>10.083997620464009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34</v>
      </c>
      <c r="C36">
        <f>GT!C36</f>
        <v>56</v>
      </c>
      <c r="D36">
        <f>GT!M36</f>
        <v>33.6</v>
      </c>
      <c r="E36">
        <f>GT!N36</f>
        <v>0</v>
      </c>
      <c r="F36">
        <f t="shared" si="4"/>
        <v>90</v>
      </c>
      <c r="G36">
        <f t="shared" si="5"/>
        <v>33.6</v>
      </c>
      <c r="H36" s="112"/>
      <c r="I36">
        <f>BRPL_EOD!AA36+BRPL_EOD!AB36</f>
        <v>14.12</v>
      </c>
      <c r="J36">
        <f>BYPL_EOD!AA36+BYPL_EOD!AB36</f>
        <v>7.73</v>
      </c>
      <c r="K36">
        <f>MES_EOD!AA36+MES_EOD!AB36</f>
        <v>0</v>
      </c>
      <c r="L36">
        <f>NDMC_EOD!AA36+NDMC_EOD!AB36</f>
        <v>1.68</v>
      </c>
      <c r="M36">
        <f>TPDDL_EOD!AA36+TPDDL_EOD!AB36</f>
        <v>10.09</v>
      </c>
      <c r="N36">
        <f t="shared" si="0"/>
        <v>33.620000000000005</v>
      </c>
      <c r="O36" s="112">
        <f t="shared" si="1"/>
        <v>-2.0000000000003126E-2</v>
      </c>
      <c r="P36">
        <v>14.111600237953597</v>
      </c>
      <c r="Q36">
        <v>7.7254015466983939</v>
      </c>
      <c r="R36">
        <v>0</v>
      </c>
      <c r="S36">
        <v>1.6790005948839974</v>
      </c>
      <c r="T36">
        <v>10.083997620464009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34</v>
      </c>
      <c r="C37">
        <f>GT!C37</f>
        <v>56</v>
      </c>
      <c r="D37">
        <f>GT!M37</f>
        <v>33.6</v>
      </c>
      <c r="E37">
        <f>GT!N37</f>
        <v>0</v>
      </c>
      <c r="F37">
        <f t="shared" si="4"/>
        <v>90</v>
      </c>
      <c r="G37">
        <f t="shared" si="5"/>
        <v>33.6</v>
      </c>
      <c r="H37" s="112"/>
      <c r="I37">
        <f>BRPL_EOD!AA37+BRPL_EOD!AB37</f>
        <v>14.12</v>
      </c>
      <c r="J37">
        <f>BYPL_EOD!AA37+BYPL_EOD!AB37</f>
        <v>7.73</v>
      </c>
      <c r="K37">
        <f>MES_EOD!AA37+MES_EOD!AB37</f>
        <v>0</v>
      </c>
      <c r="L37">
        <f>NDMC_EOD!AA37+NDMC_EOD!AB37</f>
        <v>1.68</v>
      </c>
      <c r="M37">
        <f>TPDDL_EOD!AA37+TPDDL_EOD!AB37</f>
        <v>10.09</v>
      </c>
      <c r="N37">
        <f t="shared" si="0"/>
        <v>33.620000000000005</v>
      </c>
      <c r="O37" s="112">
        <f t="shared" si="1"/>
        <v>-2.0000000000003126E-2</v>
      </c>
      <c r="P37">
        <v>14.111600237953597</v>
      </c>
      <c r="Q37">
        <v>7.7254015466983939</v>
      </c>
      <c r="R37">
        <v>0</v>
      </c>
      <c r="S37">
        <v>1.6790005948839974</v>
      </c>
      <c r="T37">
        <v>10.083997620464009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34</v>
      </c>
      <c r="C38">
        <f>GT!C38</f>
        <v>56</v>
      </c>
      <c r="D38">
        <f>GT!M38</f>
        <v>33.6</v>
      </c>
      <c r="E38">
        <f>GT!N38</f>
        <v>0</v>
      </c>
      <c r="F38">
        <f t="shared" si="4"/>
        <v>90</v>
      </c>
      <c r="G38">
        <f t="shared" si="5"/>
        <v>33.6</v>
      </c>
      <c r="H38" s="112"/>
      <c r="I38">
        <f>BRPL_EOD!AA38+BRPL_EOD!AB38</f>
        <v>14.12</v>
      </c>
      <c r="J38">
        <f>BYPL_EOD!AA38+BYPL_EOD!AB38</f>
        <v>7.73</v>
      </c>
      <c r="K38">
        <f>MES_EOD!AA38+MES_EOD!AB38</f>
        <v>0</v>
      </c>
      <c r="L38">
        <f>NDMC_EOD!AA38+NDMC_EOD!AB38</f>
        <v>1.68</v>
      </c>
      <c r="M38">
        <f>TPDDL_EOD!AA38+TPDDL_EOD!AB38</f>
        <v>10.09</v>
      </c>
      <c r="N38">
        <f t="shared" si="0"/>
        <v>33.620000000000005</v>
      </c>
      <c r="O38" s="112">
        <f t="shared" si="1"/>
        <v>-2.0000000000003126E-2</v>
      </c>
      <c r="P38">
        <v>14.111600237953597</v>
      </c>
      <c r="Q38">
        <v>7.7254015466983939</v>
      </c>
      <c r="R38">
        <v>0</v>
      </c>
      <c r="S38">
        <v>1.6790005948839974</v>
      </c>
      <c r="T38">
        <v>10.083997620464009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34</v>
      </c>
      <c r="C39">
        <f>GT!C39</f>
        <v>56</v>
      </c>
      <c r="D39">
        <f>GT!M39</f>
        <v>32.299999999999997</v>
      </c>
      <c r="E39">
        <f>GT!N39</f>
        <v>0</v>
      </c>
      <c r="F39">
        <f t="shared" si="4"/>
        <v>90</v>
      </c>
      <c r="G39">
        <f t="shared" si="5"/>
        <v>32.299999999999997</v>
      </c>
      <c r="H39" s="112"/>
      <c r="I39">
        <f>BRPL_EOD!AA39+BRPL_EOD!AB39</f>
        <v>13.47</v>
      </c>
      <c r="J39">
        <f>BYPL_EOD!AA39+BYPL_EOD!AB39</f>
        <v>7.38</v>
      </c>
      <c r="K39">
        <f>MES_EOD!AA39+MES_EOD!AB39</f>
        <v>0</v>
      </c>
      <c r="L39">
        <f>NDMC_EOD!AA39+NDMC_EOD!AB39</f>
        <v>1.68</v>
      </c>
      <c r="M39">
        <f>TPDDL_EOD!AA39+TPDDL_EOD!AB39</f>
        <v>10.09</v>
      </c>
      <c r="N39">
        <f t="shared" si="0"/>
        <v>32.620000000000005</v>
      </c>
      <c r="O39" s="112">
        <f t="shared" si="1"/>
        <v>-0.32000000000000739</v>
      </c>
      <c r="P39">
        <v>13.337860208461064</v>
      </c>
      <c r="Q39">
        <v>7.3076026977314514</v>
      </c>
      <c r="R39">
        <v>0</v>
      </c>
      <c r="S39">
        <v>1.6635193133047206</v>
      </c>
      <c r="T39">
        <v>9.9910177805027569</v>
      </c>
      <c r="U39" s="114">
        <f t="shared" si="2"/>
        <v>32.299999999999997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34</v>
      </c>
      <c r="C40">
        <f>GT!C40</f>
        <v>56</v>
      </c>
      <c r="D40">
        <f>GT!M40</f>
        <v>32.299999999999997</v>
      </c>
      <c r="E40">
        <f>GT!N40</f>
        <v>0</v>
      </c>
      <c r="F40">
        <f t="shared" si="4"/>
        <v>90</v>
      </c>
      <c r="G40">
        <f t="shared" si="5"/>
        <v>32.299999999999997</v>
      </c>
      <c r="H40" s="112"/>
      <c r="I40">
        <f>BRPL_EOD!AA40+BRPL_EOD!AB40</f>
        <v>13.47</v>
      </c>
      <c r="J40">
        <f>BYPL_EOD!AA40+BYPL_EOD!AB40</f>
        <v>7.38</v>
      </c>
      <c r="K40">
        <f>MES_EOD!AA40+MES_EOD!AB40</f>
        <v>0</v>
      </c>
      <c r="L40">
        <f>NDMC_EOD!AA40+NDMC_EOD!AB40</f>
        <v>1.68</v>
      </c>
      <c r="M40">
        <f>TPDDL_EOD!AA40+TPDDL_EOD!AB40</f>
        <v>10.09</v>
      </c>
      <c r="N40">
        <f t="shared" si="0"/>
        <v>32.620000000000005</v>
      </c>
      <c r="O40" s="112">
        <f t="shared" si="1"/>
        <v>-0.32000000000000739</v>
      </c>
      <c r="P40">
        <v>13.337860208461064</v>
      </c>
      <c r="Q40">
        <v>7.3076026977314514</v>
      </c>
      <c r="R40">
        <v>0</v>
      </c>
      <c r="S40">
        <v>1.6635193133047206</v>
      </c>
      <c r="T40">
        <v>9.9910177805027569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34</v>
      </c>
      <c r="C41">
        <f>GT!C41</f>
        <v>56</v>
      </c>
      <c r="D41">
        <f>GT!M41</f>
        <v>32.299999999999997</v>
      </c>
      <c r="E41">
        <f>GT!N41</f>
        <v>0</v>
      </c>
      <c r="F41">
        <f t="shared" si="4"/>
        <v>90</v>
      </c>
      <c r="G41">
        <f t="shared" si="5"/>
        <v>32.299999999999997</v>
      </c>
      <c r="H41" s="112"/>
      <c r="I41">
        <f>BRPL_EOD!AA41+BRPL_EOD!AB41</f>
        <v>13.47</v>
      </c>
      <c r="J41">
        <f>BYPL_EOD!AA41+BYPL_EOD!AB41</f>
        <v>7.38</v>
      </c>
      <c r="K41">
        <f>MES_EOD!AA41+MES_EOD!AB41</f>
        <v>0</v>
      </c>
      <c r="L41">
        <f>NDMC_EOD!AA41+NDMC_EOD!AB41</f>
        <v>1.68</v>
      </c>
      <c r="M41">
        <f>TPDDL_EOD!AA41+TPDDL_EOD!AB41</f>
        <v>10.09</v>
      </c>
      <c r="N41">
        <f t="shared" si="0"/>
        <v>32.620000000000005</v>
      </c>
      <c r="O41" s="112">
        <f t="shared" si="1"/>
        <v>-0.32000000000000739</v>
      </c>
      <c r="P41">
        <v>13.337860208461064</v>
      </c>
      <c r="Q41">
        <v>7.3076026977314514</v>
      </c>
      <c r="R41">
        <v>0</v>
      </c>
      <c r="S41">
        <v>1.6635193133047206</v>
      </c>
      <c r="T41">
        <v>9.9910177805027569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34</v>
      </c>
      <c r="C42">
        <f>GT!C42</f>
        <v>56</v>
      </c>
      <c r="D42">
        <f>GT!M42</f>
        <v>32.299999999999997</v>
      </c>
      <c r="E42">
        <f>GT!N42</f>
        <v>0</v>
      </c>
      <c r="F42">
        <f t="shared" si="4"/>
        <v>90</v>
      </c>
      <c r="G42">
        <f t="shared" si="5"/>
        <v>32.299999999999997</v>
      </c>
      <c r="H42" s="112"/>
      <c r="I42">
        <f>BRPL_EOD!AA42+BRPL_EOD!AB42</f>
        <v>13.47</v>
      </c>
      <c r="J42">
        <f>BYPL_EOD!AA42+BYPL_EOD!AB42</f>
        <v>7.38</v>
      </c>
      <c r="K42">
        <f>MES_EOD!AA42+MES_EOD!AB42</f>
        <v>0</v>
      </c>
      <c r="L42">
        <f>NDMC_EOD!AA42+NDMC_EOD!AB42</f>
        <v>1.68</v>
      </c>
      <c r="M42">
        <f>TPDDL_EOD!AA42+TPDDL_EOD!AB42</f>
        <v>10.09</v>
      </c>
      <c r="N42">
        <f t="shared" si="0"/>
        <v>32.620000000000005</v>
      </c>
      <c r="O42" s="112">
        <f t="shared" si="1"/>
        <v>-0.32000000000000739</v>
      </c>
      <c r="P42">
        <v>13.337860208461064</v>
      </c>
      <c r="Q42">
        <v>7.3076026977314514</v>
      </c>
      <c r="R42">
        <v>0</v>
      </c>
      <c r="S42">
        <v>1.6635193133047206</v>
      </c>
      <c r="T42">
        <v>9.9910177805027569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34</v>
      </c>
      <c r="C43">
        <f>GT!C43</f>
        <v>56</v>
      </c>
      <c r="D43">
        <f>GT!M43</f>
        <v>31.3</v>
      </c>
      <c r="E43">
        <f>GT!N43</f>
        <v>0</v>
      </c>
      <c r="F43">
        <f t="shared" si="4"/>
        <v>90</v>
      </c>
      <c r="G43">
        <f t="shared" si="5"/>
        <v>31.3</v>
      </c>
      <c r="H43" s="112"/>
      <c r="I43">
        <f>BRPL_EOD!AA43+BRPL_EOD!AB43</f>
        <v>12.83</v>
      </c>
      <c r="J43">
        <f>BYPL_EOD!AA43+BYPL_EOD!AB43</f>
        <v>7.02</v>
      </c>
      <c r="K43">
        <f>MES_EOD!AA43+MES_EOD!AB43</f>
        <v>0</v>
      </c>
      <c r="L43">
        <f>NDMC_EOD!AA43+NDMC_EOD!AB43</f>
        <v>1.68</v>
      </c>
      <c r="M43">
        <f>TPDDL_EOD!AA43+TPDDL_EOD!AB43</f>
        <v>10.09</v>
      </c>
      <c r="N43">
        <f t="shared" si="0"/>
        <v>31.62</v>
      </c>
      <c r="O43" s="112">
        <f t="shared" si="1"/>
        <v>-0.32000000000000028</v>
      </c>
      <c r="P43">
        <v>12.700158127767235</v>
      </c>
      <c r="Q43">
        <v>6.9489563567362422</v>
      </c>
      <c r="R43">
        <v>0</v>
      </c>
      <c r="S43">
        <v>1.662998102466793</v>
      </c>
      <c r="T43">
        <v>9.9878874130297284</v>
      </c>
      <c r="U43" s="114">
        <f t="shared" si="2"/>
        <v>31.3</v>
      </c>
      <c r="V43" s="112">
        <f t="shared" si="3"/>
        <v>0</v>
      </c>
      <c r="X43" s="117"/>
    </row>
    <row r="44" spans="1:24">
      <c r="A44" t="s">
        <v>86</v>
      </c>
      <c r="B44">
        <f>GT!B44</f>
        <v>34</v>
      </c>
      <c r="C44">
        <f>GT!C44</f>
        <v>56</v>
      </c>
      <c r="D44">
        <f>GT!M44</f>
        <v>31.3</v>
      </c>
      <c r="E44">
        <f>GT!N44</f>
        <v>0</v>
      </c>
      <c r="F44">
        <f t="shared" si="4"/>
        <v>90</v>
      </c>
      <c r="G44">
        <f t="shared" si="5"/>
        <v>31.3</v>
      </c>
      <c r="H44" s="112"/>
      <c r="I44">
        <f>BRPL_EOD!AA44+BRPL_EOD!AB44</f>
        <v>12.83</v>
      </c>
      <c r="J44">
        <f>BYPL_EOD!AA44+BYPL_EOD!AB44</f>
        <v>7.02</v>
      </c>
      <c r="K44">
        <f>MES_EOD!AA44+MES_EOD!AB44</f>
        <v>0</v>
      </c>
      <c r="L44">
        <f>NDMC_EOD!AA44+NDMC_EOD!AB44</f>
        <v>1.68</v>
      </c>
      <c r="M44">
        <f>TPDDL_EOD!AA44+TPDDL_EOD!AB44</f>
        <v>10.09</v>
      </c>
      <c r="N44">
        <f t="shared" si="0"/>
        <v>31.62</v>
      </c>
      <c r="O44" s="112">
        <f t="shared" si="1"/>
        <v>-0.32000000000000028</v>
      </c>
      <c r="P44">
        <v>12.700158127767235</v>
      </c>
      <c r="Q44">
        <v>6.9489563567362422</v>
      </c>
      <c r="R44">
        <v>0</v>
      </c>
      <c r="S44">
        <v>1.662998102466793</v>
      </c>
      <c r="T44">
        <v>9.9878874130297284</v>
      </c>
      <c r="U44" s="114">
        <f t="shared" si="2"/>
        <v>31.3</v>
      </c>
      <c r="V44" s="112">
        <f t="shared" si="3"/>
        <v>0</v>
      </c>
      <c r="X44" s="117"/>
    </row>
    <row r="45" spans="1:24">
      <c r="A45" t="s">
        <v>87</v>
      </c>
      <c r="B45">
        <f>GT!B45</f>
        <v>34</v>
      </c>
      <c r="C45">
        <f>GT!C45</f>
        <v>56</v>
      </c>
      <c r="D45">
        <f>GT!M45</f>
        <v>31.3</v>
      </c>
      <c r="E45">
        <f>GT!N45</f>
        <v>0</v>
      </c>
      <c r="F45">
        <f t="shared" si="4"/>
        <v>90</v>
      </c>
      <c r="G45">
        <f t="shared" si="5"/>
        <v>31.3</v>
      </c>
      <c r="H45" s="112"/>
      <c r="I45">
        <f>BRPL_EOD!AA45+BRPL_EOD!AB45</f>
        <v>12.83</v>
      </c>
      <c r="J45">
        <f>BYPL_EOD!AA45+BYPL_EOD!AB45</f>
        <v>7.02</v>
      </c>
      <c r="K45">
        <f>MES_EOD!AA45+MES_EOD!AB45</f>
        <v>0</v>
      </c>
      <c r="L45">
        <f>NDMC_EOD!AA45+NDMC_EOD!AB45</f>
        <v>1.68</v>
      </c>
      <c r="M45">
        <f>TPDDL_EOD!AA45+TPDDL_EOD!AB45</f>
        <v>10.09</v>
      </c>
      <c r="N45">
        <f t="shared" si="0"/>
        <v>31.62</v>
      </c>
      <c r="O45" s="112">
        <f t="shared" si="1"/>
        <v>-0.32000000000000028</v>
      </c>
      <c r="P45">
        <v>12.700158127767235</v>
      </c>
      <c r="Q45">
        <v>6.9489563567362422</v>
      </c>
      <c r="R45">
        <v>0</v>
      </c>
      <c r="S45">
        <v>1.662998102466793</v>
      </c>
      <c r="T45">
        <v>9.9878874130297284</v>
      </c>
      <c r="U45" s="114">
        <f t="shared" si="2"/>
        <v>31.3</v>
      </c>
      <c r="V45" s="112">
        <f t="shared" si="3"/>
        <v>0</v>
      </c>
      <c r="X45" s="117"/>
    </row>
    <row r="46" spans="1:24">
      <c r="A46" t="s">
        <v>88</v>
      </c>
      <c r="B46">
        <f>GT!B46</f>
        <v>36</v>
      </c>
      <c r="C46">
        <f>GT!C46</f>
        <v>56</v>
      </c>
      <c r="D46">
        <f>GT!M46</f>
        <v>31.3</v>
      </c>
      <c r="E46">
        <f>GT!N46</f>
        <v>0</v>
      </c>
      <c r="F46">
        <f t="shared" si="4"/>
        <v>92</v>
      </c>
      <c r="G46">
        <f t="shared" si="5"/>
        <v>31.3</v>
      </c>
      <c r="H46" s="112"/>
      <c r="I46">
        <f>BRPL_EOD!AA46+BRPL_EOD!AB46</f>
        <v>12.76</v>
      </c>
      <c r="J46">
        <f>BYPL_EOD!AA46+BYPL_EOD!AB46</f>
        <v>6.99</v>
      </c>
      <c r="K46">
        <f>MES_EOD!AA46+MES_EOD!AB46</f>
        <v>0</v>
      </c>
      <c r="L46">
        <f>NDMC_EOD!AA46+NDMC_EOD!AB46</f>
        <v>1.78</v>
      </c>
      <c r="M46">
        <f>TPDDL_EOD!AA46+TPDDL_EOD!AB46</f>
        <v>10.09</v>
      </c>
      <c r="N46">
        <f t="shared" si="0"/>
        <v>31.62</v>
      </c>
      <c r="O46" s="112">
        <f t="shared" si="1"/>
        <v>-0.32000000000000028</v>
      </c>
      <c r="P46">
        <v>12.630866540164453</v>
      </c>
      <c r="Q46">
        <v>6.9192599620493365</v>
      </c>
      <c r="R46">
        <v>0</v>
      </c>
      <c r="S46">
        <v>1.7619860847564832</v>
      </c>
      <c r="T46">
        <v>9.9878874130297284</v>
      </c>
      <c r="U46" s="114">
        <f t="shared" si="2"/>
        <v>31.3</v>
      </c>
      <c r="V46" s="112">
        <f t="shared" si="3"/>
        <v>0</v>
      </c>
      <c r="X46" s="117"/>
    </row>
    <row r="47" spans="1:24">
      <c r="A47" t="s">
        <v>89</v>
      </c>
      <c r="B47">
        <f>GT!B47</f>
        <v>36</v>
      </c>
      <c r="C47">
        <f>GT!C47</f>
        <v>56</v>
      </c>
      <c r="D47">
        <f>GT!M47</f>
        <v>31.3</v>
      </c>
      <c r="E47">
        <f>GT!N47</f>
        <v>0</v>
      </c>
      <c r="F47">
        <f t="shared" si="4"/>
        <v>92</v>
      </c>
      <c r="G47">
        <f t="shared" si="5"/>
        <v>31.3</v>
      </c>
      <c r="H47" s="112"/>
      <c r="I47">
        <f>BRPL_EOD!AA47+BRPL_EOD!AB47</f>
        <v>12.76</v>
      </c>
      <c r="J47">
        <f>BYPL_EOD!AA47+BYPL_EOD!AB47</f>
        <v>6.99</v>
      </c>
      <c r="K47">
        <f>MES_EOD!AA47+MES_EOD!AB47</f>
        <v>0</v>
      </c>
      <c r="L47">
        <f>NDMC_EOD!AA47+NDMC_EOD!AB47</f>
        <v>1.78</v>
      </c>
      <c r="M47">
        <f>TPDDL_EOD!AA47+TPDDL_EOD!AB47</f>
        <v>10.09</v>
      </c>
      <c r="N47">
        <f t="shared" si="0"/>
        <v>31.62</v>
      </c>
      <c r="O47" s="112">
        <f t="shared" si="1"/>
        <v>-0.32000000000000028</v>
      </c>
      <c r="P47">
        <v>12.630866540164453</v>
      </c>
      <c r="Q47">
        <v>6.9192599620493365</v>
      </c>
      <c r="R47">
        <v>0</v>
      </c>
      <c r="S47">
        <v>1.7619860847564832</v>
      </c>
      <c r="T47">
        <v>9.9878874130297284</v>
      </c>
      <c r="U47" s="114">
        <f t="shared" si="2"/>
        <v>31.3</v>
      </c>
      <c r="V47" s="112">
        <f t="shared" si="3"/>
        <v>0</v>
      </c>
      <c r="X47" s="117"/>
    </row>
    <row r="48" spans="1:24">
      <c r="A48" t="s">
        <v>90</v>
      </c>
      <c r="B48">
        <f>GT!B48</f>
        <v>36</v>
      </c>
      <c r="C48">
        <f>GT!C48</f>
        <v>56</v>
      </c>
      <c r="D48">
        <f>GT!M48</f>
        <v>31.3</v>
      </c>
      <c r="E48">
        <f>GT!N48</f>
        <v>0</v>
      </c>
      <c r="F48">
        <f t="shared" si="4"/>
        <v>92</v>
      </c>
      <c r="G48">
        <f t="shared" si="5"/>
        <v>31.3</v>
      </c>
      <c r="H48" s="112"/>
      <c r="I48">
        <f>BRPL_EOD!AA48+BRPL_EOD!AB48</f>
        <v>12.76</v>
      </c>
      <c r="J48">
        <f>BYPL_EOD!AA48+BYPL_EOD!AB48</f>
        <v>6.99</v>
      </c>
      <c r="K48">
        <f>MES_EOD!AA48+MES_EOD!AB48</f>
        <v>0</v>
      </c>
      <c r="L48">
        <f>NDMC_EOD!AA48+NDMC_EOD!AB48</f>
        <v>1.78</v>
      </c>
      <c r="M48">
        <f>TPDDL_EOD!AA48+TPDDL_EOD!AB48</f>
        <v>10.09</v>
      </c>
      <c r="N48">
        <f t="shared" si="0"/>
        <v>31.62</v>
      </c>
      <c r="O48" s="112">
        <f t="shared" si="1"/>
        <v>-0.32000000000000028</v>
      </c>
      <c r="P48">
        <v>12.630866540164453</v>
      </c>
      <c r="Q48">
        <v>6.9192599620493365</v>
      </c>
      <c r="R48">
        <v>0</v>
      </c>
      <c r="S48">
        <v>1.7619860847564832</v>
      </c>
      <c r="T48">
        <v>9.9878874130297284</v>
      </c>
      <c r="U48" s="114">
        <f t="shared" si="2"/>
        <v>31.3</v>
      </c>
      <c r="V48" s="112">
        <f t="shared" si="3"/>
        <v>0</v>
      </c>
      <c r="X48" s="117"/>
    </row>
    <row r="49" spans="1:24">
      <c r="A49" t="s">
        <v>91</v>
      </c>
      <c r="B49">
        <f>GT!B49</f>
        <v>36</v>
      </c>
      <c r="C49">
        <f>GT!C49</f>
        <v>56</v>
      </c>
      <c r="D49">
        <f>GT!M49</f>
        <v>31.3</v>
      </c>
      <c r="E49">
        <f>GT!N49</f>
        <v>0</v>
      </c>
      <c r="F49">
        <f t="shared" si="4"/>
        <v>92</v>
      </c>
      <c r="G49">
        <f t="shared" si="5"/>
        <v>31.3</v>
      </c>
      <c r="H49" s="112"/>
      <c r="I49">
        <f>BRPL_EOD!AA49+BRPL_EOD!AB49</f>
        <v>12.76</v>
      </c>
      <c r="J49">
        <f>BYPL_EOD!AA49+BYPL_EOD!AB49</f>
        <v>6.99</v>
      </c>
      <c r="K49">
        <f>MES_EOD!AA49+MES_EOD!AB49</f>
        <v>0</v>
      </c>
      <c r="L49">
        <f>NDMC_EOD!AA49+NDMC_EOD!AB49</f>
        <v>1.78</v>
      </c>
      <c r="M49">
        <f>TPDDL_EOD!AA49+TPDDL_EOD!AB49</f>
        <v>10.09</v>
      </c>
      <c r="N49">
        <f t="shared" si="0"/>
        <v>31.62</v>
      </c>
      <c r="O49" s="112">
        <f t="shared" si="1"/>
        <v>-0.32000000000000028</v>
      </c>
      <c r="P49">
        <v>12.630866540164453</v>
      </c>
      <c r="Q49">
        <v>6.9192599620493365</v>
      </c>
      <c r="R49">
        <v>0</v>
      </c>
      <c r="S49">
        <v>1.7619860847564832</v>
      </c>
      <c r="T49">
        <v>9.9878874130297284</v>
      </c>
      <c r="U49" s="114">
        <f t="shared" si="2"/>
        <v>31.3</v>
      </c>
      <c r="V49" s="112">
        <f t="shared" si="3"/>
        <v>0</v>
      </c>
      <c r="X49" s="117"/>
    </row>
    <row r="50" spans="1:24">
      <c r="A50" t="s">
        <v>92</v>
      </c>
      <c r="B50">
        <f>GT!B50</f>
        <v>36</v>
      </c>
      <c r="C50">
        <f>GT!C50</f>
        <v>54</v>
      </c>
      <c r="D50">
        <f>GT!M50</f>
        <v>31.3</v>
      </c>
      <c r="E50">
        <f>GT!N50</f>
        <v>0</v>
      </c>
      <c r="F50">
        <f t="shared" si="4"/>
        <v>90</v>
      </c>
      <c r="G50">
        <f t="shared" si="5"/>
        <v>31.3</v>
      </c>
      <c r="H50" s="112"/>
      <c r="I50">
        <f>BRPL_EOD!AA50+BRPL_EOD!AB50</f>
        <v>12.76</v>
      </c>
      <c r="J50">
        <f>BYPL_EOD!AA50+BYPL_EOD!AB50</f>
        <v>6.99</v>
      </c>
      <c r="K50">
        <f>MES_EOD!AA50+MES_EOD!AB50</f>
        <v>0</v>
      </c>
      <c r="L50">
        <f>NDMC_EOD!AA50+NDMC_EOD!AB50</f>
        <v>1.78</v>
      </c>
      <c r="M50">
        <f>TPDDL_EOD!AA50+TPDDL_EOD!AB50</f>
        <v>10.09</v>
      </c>
      <c r="N50">
        <f t="shared" si="0"/>
        <v>31.62</v>
      </c>
      <c r="O50" s="112">
        <f t="shared" si="1"/>
        <v>-0.32000000000000028</v>
      </c>
      <c r="P50">
        <v>12.630866540164453</v>
      </c>
      <c r="Q50">
        <v>6.9192599620493365</v>
      </c>
      <c r="R50">
        <v>0</v>
      </c>
      <c r="S50">
        <v>1.7619860847564832</v>
      </c>
      <c r="T50">
        <v>9.9878874130297284</v>
      </c>
      <c r="U50" s="114">
        <f t="shared" si="2"/>
        <v>31.3</v>
      </c>
      <c r="V50" s="112">
        <f t="shared" si="3"/>
        <v>0</v>
      </c>
      <c r="X50" s="117"/>
    </row>
    <row r="51" spans="1:24">
      <c r="A51" t="s">
        <v>93</v>
      </c>
      <c r="B51">
        <f>GT!B51</f>
        <v>36</v>
      </c>
      <c r="C51">
        <f>GT!C51</f>
        <v>54</v>
      </c>
      <c r="D51">
        <f>GT!M51</f>
        <v>31.3</v>
      </c>
      <c r="E51">
        <f>GT!N51</f>
        <v>0</v>
      </c>
      <c r="F51">
        <f t="shared" si="4"/>
        <v>90</v>
      </c>
      <c r="G51">
        <f t="shared" si="5"/>
        <v>31.3</v>
      </c>
      <c r="H51" s="112"/>
      <c r="I51">
        <f>BRPL_EOD!AA51+BRPL_EOD!AB51</f>
        <v>12.76</v>
      </c>
      <c r="J51">
        <f>BYPL_EOD!AA51+BYPL_EOD!AB51</f>
        <v>6.99</v>
      </c>
      <c r="K51">
        <f>MES_EOD!AA51+MES_EOD!AB51</f>
        <v>0</v>
      </c>
      <c r="L51">
        <f>NDMC_EOD!AA51+NDMC_EOD!AB51</f>
        <v>1.78</v>
      </c>
      <c r="M51">
        <f>TPDDL_EOD!AA51+TPDDL_EOD!AB51</f>
        <v>10.09</v>
      </c>
      <c r="N51">
        <f t="shared" si="0"/>
        <v>31.62</v>
      </c>
      <c r="O51" s="112">
        <f t="shared" si="1"/>
        <v>-0.32000000000000028</v>
      </c>
      <c r="P51">
        <v>12.630866540164453</v>
      </c>
      <c r="Q51">
        <v>6.9192599620493365</v>
      </c>
      <c r="R51">
        <v>0</v>
      </c>
      <c r="S51">
        <v>1.7619860847564832</v>
      </c>
      <c r="T51">
        <v>9.9878874130297284</v>
      </c>
      <c r="U51" s="114">
        <f t="shared" si="2"/>
        <v>31.3</v>
      </c>
      <c r="V51" s="112">
        <f t="shared" si="3"/>
        <v>0</v>
      </c>
      <c r="X51" s="117"/>
    </row>
    <row r="52" spans="1:24">
      <c r="A52" t="s">
        <v>94</v>
      </c>
      <c r="B52">
        <f>GT!B52</f>
        <v>36</v>
      </c>
      <c r="C52">
        <f>GT!C52</f>
        <v>54</v>
      </c>
      <c r="D52">
        <f>GT!M52</f>
        <v>31.3</v>
      </c>
      <c r="E52">
        <f>GT!N52</f>
        <v>0</v>
      </c>
      <c r="F52">
        <f t="shared" si="4"/>
        <v>90</v>
      </c>
      <c r="G52">
        <f t="shared" si="5"/>
        <v>31.3</v>
      </c>
      <c r="H52" s="112"/>
      <c r="I52">
        <f>BRPL_EOD!AA52+BRPL_EOD!AB52</f>
        <v>12.76</v>
      </c>
      <c r="J52">
        <f>BYPL_EOD!AA52+BYPL_EOD!AB52</f>
        <v>6.99</v>
      </c>
      <c r="K52">
        <f>MES_EOD!AA52+MES_EOD!AB52</f>
        <v>0</v>
      </c>
      <c r="L52">
        <f>NDMC_EOD!AA52+NDMC_EOD!AB52</f>
        <v>1.78</v>
      </c>
      <c r="M52">
        <f>TPDDL_EOD!AA52+TPDDL_EOD!AB52</f>
        <v>10.09</v>
      </c>
      <c r="N52">
        <f t="shared" si="0"/>
        <v>31.62</v>
      </c>
      <c r="O52" s="112">
        <f t="shared" si="1"/>
        <v>-0.32000000000000028</v>
      </c>
      <c r="P52">
        <v>12.630866540164453</v>
      </c>
      <c r="Q52">
        <v>6.9192599620493365</v>
      </c>
      <c r="R52">
        <v>0</v>
      </c>
      <c r="S52">
        <v>1.7619860847564832</v>
      </c>
      <c r="T52">
        <v>9.9878874130297284</v>
      </c>
      <c r="U52" s="114">
        <f t="shared" si="2"/>
        <v>31.3</v>
      </c>
      <c r="V52" s="112">
        <f t="shared" si="3"/>
        <v>0</v>
      </c>
      <c r="X52" s="117"/>
    </row>
    <row r="53" spans="1:24">
      <c r="A53" t="s">
        <v>95</v>
      </c>
      <c r="B53">
        <f>GT!B53</f>
        <v>36</v>
      </c>
      <c r="C53">
        <f>GT!C53</f>
        <v>54</v>
      </c>
      <c r="D53">
        <f>GT!M53</f>
        <v>31.3</v>
      </c>
      <c r="E53">
        <f>GT!N53</f>
        <v>0</v>
      </c>
      <c r="F53">
        <f t="shared" si="4"/>
        <v>90</v>
      </c>
      <c r="G53">
        <f t="shared" si="5"/>
        <v>31.3</v>
      </c>
      <c r="H53" s="112"/>
      <c r="I53">
        <f>BRPL_EOD!AA53+BRPL_EOD!AB53</f>
        <v>12.76</v>
      </c>
      <c r="J53">
        <f>BYPL_EOD!AA53+BYPL_EOD!AB53</f>
        <v>6.99</v>
      </c>
      <c r="K53">
        <f>MES_EOD!AA53+MES_EOD!AB53</f>
        <v>0</v>
      </c>
      <c r="L53">
        <f>NDMC_EOD!AA53+NDMC_EOD!AB53</f>
        <v>1.78</v>
      </c>
      <c r="M53">
        <f>TPDDL_EOD!AA53+TPDDL_EOD!AB53</f>
        <v>10.09</v>
      </c>
      <c r="N53">
        <f t="shared" si="0"/>
        <v>31.62</v>
      </c>
      <c r="O53" s="112">
        <f t="shared" si="1"/>
        <v>-0.32000000000000028</v>
      </c>
      <c r="P53">
        <v>12.630866540164453</v>
      </c>
      <c r="Q53">
        <v>6.9192599620493365</v>
      </c>
      <c r="R53">
        <v>0</v>
      </c>
      <c r="S53">
        <v>1.7619860847564832</v>
      </c>
      <c r="T53">
        <v>9.9878874130297284</v>
      </c>
      <c r="U53" s="114">
        <f t="shared" si="2"/>
        <v>31.3</v>
      </c>
      <c r="V53" s="112">
        <f t="shared" si="3"/>
        <v>0</v>
      </c>
      <c r="X53" s="117"/>
    </row>
    <row r="54" spans="1:24">
      <c r="A54" t="s">
        <v>96</v>
      </c>
      <c r="B54">
        <f>GT!B54</f>
        <v>36</v>
      </c>
      <c r="C54">
        <f>GT!C54</f>
        <v>54</v>
      </c>
      <c r="D54">
        <f>GT!M54</f>
        <v>31.3</v>
      </c>
      <c r="E54">
        <f>GT!N54</f>
        <v>0</v>
      </c>
      <c r="F54">
        <f t="shared" si="4"/>
        <v>90</v>
      </c>
      <c r="G54">
        <f t="shared" si="5"/>
        <v>31.3</v>
      </c>
      <c r="H54" s="112"/>
      <c r="I54">
        <f>BRPL_EOD!AA54+BRPL_EOD!AB54</f>
        <v>12.76</v>
      </c>
      <c r="J54">
        <f>BYPL_EOD!AA54+BYPL_EOD!AB54</f>
        <v>6.99</v>
      </c>
      <c r="K54">
        <f>MES_EOD!AA54+MES_EOD!AB54</f>
        <v>0</v>
      </c>
      <c r="L54">
        <f>NDMC_EOD!AA54+NDMC_EOD!AB54</f>
        <v>1.78</v>
      </c>
      <c r="M54">
        <f>TPDDL_EOD!AA54+TPDDL_EOD!AB54</f>
        <v>10.09</v>
      </c>
      <c r="N54">
        <f t="shared" si="0"/>
        <v>31.62</v>
      </c>
      <c r="O54" s="112">
        <f t="shared" si="1"/>
        <v>-0.32000000000000028</v>
      </c>
      <c r="P54">
        <v>12.630866540164453</v>
      </c>
      <c r="Q54">
        <v>6.9192599620493365</v>
      </c>
      <c r="R54">
        <v>0</v>
      </c>
      <c r="S54">
        <v>1.7619860847564832</v>
      </c>
      <c r="T54">
        <v>9.9878874130297284</v>
      </c>
      <c r="U54" s="114">
        <f t="shared" si="2"/>
        <v>31.3</v>
      </c>
      <c r="V54" s="112">
        <f t="shared" si="3"/>
        <v>0</v>
      </c>
      <c r="X54" s="117"/>
    </row>
    <row r="55" spans="1:24">
      <c r="A55" t="s">
        <v>97</v>
      </c>
      <c r="B55">
        <f>GT!B55</f>
        <v>36</v>
      </c>
      <c r="C55">
        <f>GT!C55</f>
        <v>54</v>
      </c>
      <c r="D55">
        <f>GT!M55</f>
        <v>30.3</v>
      </c>
      <c r="E55">
        <f>GT!N55</f>
        <v>0</v>
      </c>
      <c r="F55">
        <f t="shared" si="4"/>
        <v>90</v>
      </c>
      <c r="G55">
        <f t="shared" si="5"/>
        <v>30.3</v>
      </c>
      <c r="H55" s="112"/>
      <c r="I55">
        <f>BRPL_EOD!AA55+BRPL_EOD!AB55</f>
        <v>12.12</v>
      </c>
      <c r="J55">
        <f>BYPL_EOD!AA55+BYPL_EOD!AB55</f>
        <v>6.64</v>
      </c>
      <c r="K55">
        <f>MES_EOD!AA55+MES_EOD!AB55</f>
        <v>0</v>
      </c>
      <c r="L55">
        <f>NDMC_EOD!AA55+NDMC_EOD!AB55</f>
        <v>1.78</v>
      </c>
      <c r="M55">
        <f>TPDDL_EOD!AA55+TPDDL_EOD!AB55</f>
        <v>10.09</v>
      </c>
      <c r="N55">
        <f t="shared" si="0"/>
        <v>30.63</v>
      </c>
      <c r="O55" s="112">
        <f t="shared" si="1"/>
        <v>-0.32999999999999829</v>
      </c>
      <c r="P55">
        <v>11.989422135161606</v>
      </c>
      <c r="Q55">
        <v>6.5684622918707154</v>
      </c>
      <c r="R55">
        <v>0</v>
      </c>
      <c r="S55">
        <v>1.760822722820764</v>
      </c>
      <c r="T55">
        <v>9.9812928501469145</v>
      </c>
      <c r="U55" s="114">
        <f t="shared" si="2"/>
        <v>30.299999999999997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36</v>
      </c>
      <c r="C56">
        <f>GT!C56</f>
        <v>54</v>
      </c>
      <c r="D56">
        <f>GT!M56</f>
        <v>30.3</v>
      </c>
      <c r="E56">
        <f>GT!N56</f>
        <v>0</v>
      </c>
      <c r="F56">
        <f t="shared" si="4"/>
        <v>90</v>
      </c>
      <c r="G56">
        <f t="shared" si="5"/>
        <v>30.3</v>
      </c>
      <c r="H56" s="112"/>
      <c r="I56">
        <f>BRPL_EOD!AA56+BRPL_EOD!AB56</f>
        <v>12.12</v>
      </c>
      <c r="J56">
        <f>BYPL_EOD!AA56+BYPL_EOD!AB56</f>
        <v>6.64</v>
      </c>
      <c r="K56">
        <f>MES_EOD!AA56+MES_EOD!AB56</f>
        <v>0</v>
      </c>
      <c r="L56">
        <f>NDMC_EOD!AA56+NDMC_EOD!AB56</f>
        <v>1.78</v>
      </c>
      <c r="M56">
        <f>TPDDL_EOD!AA56+TPDDL_EOD!AB56</f>
        <v>10.09</v>
      </c>
      <c r="N56">
        <f t="shared" si="0"/>
        <v>30.63</v>
      </c>
      <c r="O56" s="112">
        <f t="shared" si="1"/>
        <v>-0.32999999999999829</v>
      </c>
      <c r="P56">
        <v>11.989422135161606</v>
      </c>
      <c r="Q56">
        <v>6.5684622918707154</v>
      </c>
      <c r="R56">
        <v>0</v>
      </c>
      <c r="S56">
        <v>1.760822722820764</v>
      </c>
      <c r="T56">
        <v>9.9812928501469145</v>
      </c>
      <c r="U56" s="114">
        <f t="shared" si="2"/>
        <v>30.299999999999997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36</v>
      </c>
      <c r="C57">
        <f>GT!C57</f>
        <v>54</v>
      </c>
      <c r="D57">
        <f>GT!M57</f>
        <v>30.3</v>
      </c>
      <c r="E57">
        <f>GT!N57</f>
        <v>0</v>
      </c>
      <c r="F57">
        <f t="shared" si="4"/>
        <v>90</v>
      </c>
      <c r="G57">
        <f t="shared" si="5"/>
        <v>30.3</v>
      </c>
      <c r="H57" s="112"/>
      <c r="I57">
        <f>BRPL_EOD!AA57+BRPL_EOD!AB57</f>
        <v>12.12</v>
      </c>
      <c r="J57">
        <f>BYPL_EOD!AA57+BYPL_EOD!AB57</f>
        <v>6.64</v>
      </c>
      <c r="K57">
        <f>MES_EOD!AA57+MES_EOD!AB57</f>
        <v>0</v>
      </c>
      <c r="L57">
        <f>NDMC_EOD!AA57+NDMC_EOD!AB57</f>
        <v>1.78</v>
      </c>
      <c r="M57">
        <f>TPDDL_EOD!AA57+TPDDL_EOD!AB57</f>
        <v>10.09</v>
      </c>
      <c r="N57">
        <f t="shared" si="0"/>
        <v>30.63</v>
      </c>
      <c r="O57" s="112">
        <f t="shared" si="1"/>
        <v>-0.32999999999999829</v>
      </c>
      <c r="P57">
        <v>11.989422135161606</v>
      </c>
      <c r="Q57">
        <v>6.5684622918707154</v>
      </c>
      <c r="R57">
        <v>0</v>
      </c>
      <c r="S57">
        <v>1.760822722820764</v>
      </c>
      <c r="T57">
        <v>9.9812928501469145</v>
      </c>
      <c r="U57" s="114">
        <f t="shared" si="2"/>
        <v>30.299999999999997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36</v>
      </c>
      <c r="C58">
        <f>GT!C58</f>
        <v>54</v>
      </c>
      <c r="D58">
        <f>GT!M58</f>
        <v>30.3</v>
      </c>
      <c r="E58">
        <f>GT!N58</f>
        <v>0</v>
      </c>
      <c r="F58">
        <f t="shared" si="4"/>
        <v>90</v>
      </c>
      <c r="G58">
        <f t="shared" si="5"/>
        <v>30.3</v>
      </c>
      <c r="H58" s="112"/>
      <c r="I58">
        <f>BRPL_EOD!AA58+BRPL_EOD!AB58</f>
        <v>12.12</v>
      </c>
      <c r="J58">
        <f>BYPL_EOD!AA58+BYPL_EOD!AB58</f>
        <v>6.64</v>
      </c>
      <c r="K58">
        <f>MES_EOD!AA58+MES_EOD!AB58</f>
        <v>0</v>
      </c>
      <c r="L58">
        <f>NDMC_EOD!AA58+NDMC_EOD!AB58</f>
        <v>1.78</v>
      </c>
      <c r="M58">
        <f>TPDDL_EOD!AA58+TPDDL_EOD!AB58</f>
        <v>10.09</v>
      </c>
      <c r="N58">
        <f t="shared" si="0"/>
        <v>30.63</v>
      </c>
      <c r="O58" s="112">
        <f t="shared" si="1"/>
        <v>-0.32999999999999829</v>
      </c>
      <c r="P58">
        <v>11.989422135161606</v>
      </c>
      <c r="Q58">
        <v>6.5684622918707154</v>
      </c>
      <c r="R58">
        <v>0</v>
      </c>
      <c r="S58">
        <v>1.760822722820764</v>
      </c>
      <c r="T58">
        <v>9.9812928501469145</v>
      </c>
      <c r="U58" s="114">
        <f t="shared" si="2"/>
        <v>30.299999999999997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36</v>
      </c>
      <c r="C59">
        <f>GT!C59</f>
        <v>54</v>
      </c>
      <c r="D59">
        <f>GT!M59</f>
        <v>30.3</v>
      </c>
      <c r="E59">
        <f>GT!N59</f>
        <v>0</v>
      </c>
      <c r="F59">
        <f t="shared" si="4"/>
        <v>90</v>
      </c>
      <c r="G59">
        <f t="shared" si="5"/>
        <v>30.3</v>
      </c>
      <c r="H59" s="112"/>
      <c r="I59">
        <f>BRPL_EOD!AA59+BRPL_EOD!AB59</f>
        <v>12.12</v>
      </c>
      <c r="J59">
        <f>BYPL_EOD!AA59+BYPL_EOD!AB59</f>
        <v>6.64</v>
      </c>
      <c r="K59">
        <f>MES_EOD!AA59+MES_EOD!AB59</f>
        <v>0</v>
      </c>
      <c r="L59">
        <f>NDMC_EOD!AA59+NDMC_EOD!AB59</f>
        <v>1.78</v>
      </c>
      <c r="M59">
        <f>TPDDL_EOD!AA59+TPDDL_EOD!AB59</f>
        <v>10.09</v>
      </c>
      <c r="N59">
        <f t="shared" si="0"/>
        <v>30.63</v>
      </c>
      <c r="O59" s="112">
        <f t="shared" si="1"/>
        <v>-0.32999999999999829</v>
      </c>
      <c r="P59">
        <v>11.989422135161606</v>
      </c>
      <c r="Q59">
        <v>6.5684622918707154</v>
      </c>
      <c r="R59">
        <v>0</v>
      </c>
      <c r="S59">
        <v>1.760822722820764</v>
      </c>
      <c r="T59">
        <v>9.9812928501469145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36</v>
      </c>
      <c r="C60">
        <f>GT!C60</f>
        <v>54</v>
      </c>
      <c r="D60">
        <f>GT!M60</f>
        <v>30.3</v>
      </c>
      <c r="E60">
        <f>GT!N60</f>
        <v>0</v>
      </c>
      <c r="F60">
        <f t="shared" si="4"/>
        <v>90</v>
      </c>
      <c r="G60">
        <f t="shared" si="5"/>
        <v>30.3</v>
      </c>
      <c r="H60" s="112"/>
      <c r="I60">
        <f>BRPL_EOD!AA60+BRPL_EOD!AB60</f>
        <v>12.12</v>
      </c>
      <c r="J60">
        <f>BYPL_EOD!AA60+BYPL_EOD!AB60</f>
        <v>6.64</v>
      </c>
      <c r="K60">
        <f>MES_EOD!AA60+MES_EOD!AB60</f>
        <v>0</v>
      </c>
      <c r="L60">
        <f>NDMC_EOD!AA60+NDMC_EOD!AB60</f>
        <v>1.78</v>
      </c>
      <c r="M60">
        <f>TPDDL_EOD!AA60+TPDDL_EOD!AB60</f>
        <v>10.09</v>
      </c>
      <c r="N60">
        <f t="shared" si="0"/>
        <v>30.63</v>
      </c>
      <c r="O60" s="112">
        <f t="shared" si="1"/>
        <v>-0.32999999999999829</v>
      </c>
      <c r="P60">
        <v>11.989422135161606</v>
      </c>
      <c r="Q60">
        <v>6.5684622918707154</v>
      </c>
      <c r="R60">
        <v>0</v>
      </c>
      <c r="S60">
        <v>1.760822722820764</v>
      </c>
      <c r="T60">
        <v>9.9812928501469145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36</v>
      </c>
      <c r="C61">
        <f>GT!C61</f>
        <v>54</v>
      </c>
      <c r="D61">
        <f>GT!M61</f>
        <v>30.3</v>
      </c>
      <c r="E61">
        <f>GT!N61</f>
        <v>0</v>
      </c>
      <c r="F61">
        <f t="shared" si="4"/>
        <v>90</v>
      </c>
      <c r="G61">
        <f t="shared" si="5"/>
        <v>30.3</v>
      </c>
      <c r="H61" s="112"/>
      <c r="I61">
        <f>BRPL_EOD!AA61+BRPL_EOD!AB61</f>
        <v>12.12</v>
      </c>
      <c r="J61">
        <f>BYPL_EOD!AA61+BYPL_EOD!AB61</f>
        <v>6.64</v>
      </c>
      <c r="K61">
        <f>MES_EOD!AA61+MES_EOD!AB61</f>
        <v>0</v>
      </c>
      <c r="L61">
        <f>NDMC_EOD!AA61+NDMC_EOD!AB61</f>
        <v>1.78</v>
      </c>
      <c r="M61">
        <f>TPDDL_EOD!AA61+TPDDL_EOD!AB61</f>
        <v>10.09</v>
      </c>
      <c r="N61">
        <f t="shared" si="0"/>
        <v>30.63</v>
      </c>
      <c r="O61" s="112">
        <f t="shared" si="1"/>
        <v>-0.32999999999999829</v>
      </c>
      <c r="P61">
        <v>11.989422135161606</v>
      </c>
      <c r="Q61">
        <v>6.5684622918707154</v>
      </c>
      <c r="R61">
        <v>0</v>
      </c>
      <c r="S61">
        <v>1.760822722820764</v>
      </c>
      <c r="T61">
        <v>9.9812928501469145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36</v>
      </c>
      <c r="C62">
        <f>GT!C62</f>
        <v>54</v>
      </c>
      <c r="D62">
        <f>GT!M62</f>
        <v>30.3</v>
      </c>
      <c r="E62">
        <f>GT!N62</f>
        <v>0</v>
      </c>
      <c r="F62">
        <f t="shared" si="4"/>
        <v>90</v>
      </c>
      <c r="G62">
        <f t="shared" si="5"/>
        <v>30.3</v>
      </c>
      <c r="H62" s="112"/>
      <c r="I62">
        <f>BRPL_EOD!AA62+BRPL_EOD!AB62</f>
        <v>12.12</v>
      </c>
      <c r="J62">
        <f>BYPL_EOD!AA62+BYPL_EOD!AB62</f>
        <v>6.64</v>
      </c>
      <c r="K62">
        <f>MES_EOD!AA62+MES_EOD!AB62</f>
        <v>0</v>
      </c>
      <c r="L62">
        <f>NDMC_EOD!AA62+NDMC_EOD!AB62</f>
        <v>1.78</v>
      </c>
      <c r="M62">
        <f>TPDDL_EOD!AA62+TPDDL_EOD!AB62</f>
        <v>10.09</v>
      </c>
      <c r="N62">
        <f t="shared" si="0"/>
        <v>30.63</v>
      </c>
      <c r="O62" s="112">
        <f t="shared" si="1"/>
        <v>-0.32999999999999829</v>
      </c>
      <c r="P62">
        <v>11.989422135161606</v>
      </c>
      <c r="Q62">
        <v>6.5684622918707154</v>
      </c>
      <c r="R62">
        <v>0</v>
      </c>
      <c r="S62">
        <v>1.760822722820764</v>
      </c>
      <c r="T62">
        <v>9.9812928501469145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36</v>
      </c>
      <c r="C63">
        <f>GT!C63</f>
        <v>54</v>
      </c>
      <c r="D63">
        <f>GT!M63</f>
        <v>30.3</v>
      </c>
      <c r="E63">
        <f>GT!N63</f>
        <v>0</v>
      </c>
      <c r="F63">
        <f t="shared" si="4"/>
        <v>90</v>
      </c>
      <c r="G63">
        <f t="shared" si="5"/>
        <v>30.3</v>
      </c>
      <c r="H63" s="112"/>
      <c r="I63">
        <f>BRPL_EOD!AA63+BRPL_EOD!AB63</f>
        <v>12.12</v>
      </c>
      <c r="J63">
        <f>BYPL_EOD!AA63+BYPL_EOD!AB63</f>
        <v>6.64</v>
      </c>
      <c r="K63">
        <f>MES_EOD!AA63+MES_EOD!AB63</f>
        <v>0</v>
      </c>
      <c r="L63">
        <f>NDMC_EOD!AA63+NDMC_EOD!AB63</f>
        <v>1.78</v>
      </c>
      <c r="M63">
        <f>TPDDL_EOD!AA63+TPDDL_EOD!AB63</f>
        <v>10.09</v>
      </c>
      <c r="N63">
        <f t="shared" si="0"/>
        <v>30.63</v>
      </c>
      <c r="O63" s="112">
        <f t="shared" si="1"/>
        <v>-0.32999999999999829</v>
      </c>
      <c r="P63">
        <v>11.989422135161606</v>
      </c>
      <c r="Q63">
        <v>6.5684622918707154</v>
      </c>
      <c r="R63">
        <v>0</v>
      </c>
      <c r="S63">
        <v>1.760822722820764</v>
      </c>
      <c r="T63">
        <v>9.9812928501469145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36</v>
      </c>
      <c r="C64">
        <f>GT!C64</f>
        <v>54</v>
      </c>
      <c r="D64">
        <f>GT!M64</f>
        <v>30.3</v>
      </c>
      <c r="E64">
        <f>GT!N64</f>
        <v>0</v>
      </c>
      <c r="F64">
        <f t="shared" si="4"/>
        <v>90</v>
      </c>
      <c r="G64">
        <f t="shared" si="5"/>
        <v>30.3</v>
      </c>
      <c r="H64" s="112"/>
      <c r="I64">
        <f>BRPL_EOD!AA64+BRPL_EOD!AB64</f>
        <v>12.12</v>
      </c>
      <c r="J64">
        <f>BYPL_EOD!AA64+BYPL_EOD!AB64</f>
        <v>6.64</v>
      </c>
      <c r="K64">
        <f>MES_EOD!AA64+MES_EOD!AB64</f>
        <v>0</v>
      </c>
      <c r="L64">
        <f>NDMC_EOD!AA64+NDMC_EOD!AB64</f>
        <v>1.78</v>
      </c>
      <c r="M64">
        <f>TPDDL_EOD!AA64+TPDDL_EOD!AB64</f>
        <v>10.09</v>
      </c>
      <c r="N64">
        <f t="shared" si="0"/>
        <v>30.63</v>
      </c>
      <c r="O64" s="112">
        <f t="shared" si="1"/>
        <v>-0.32999999999999829</v>
      </c>
      <c r="P64">
        <v>11.989422135161606</v>
      </c>
      <c r="Q64">
        <v>6.5684622918707154</v>
      </c>
      <c r="R64">
        <v>0</v>
      </c>
      <c r="S64">
        <v>1.760822722820764</v>
      </c>
      <c r="T64">
        <v>9.9812928501469145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36</v>
      </c>
      <c r="C65">
        <f>GT!C65</f>
        <v>54</v>
      </c>
      <c r="D65">
        <f>GT!M65</f>
        <v>30.3</v>
      </c>
      <c r="E65">
        <f>GT!N65</f>
        <v>0</v>
      </c>
      <c r="F65">
        <f t="shared" si="4"/>
        <v>90</v>
      </c>
      <c r="G65">
        <f t="shared" si="5"/>
        <v>30.3</v>
      </c>
      <c r="H65" s="112"/>
      <c r="I65">
        <f>BRPL_EOD!AA65+BRPL_EOD!AB65</f>
        <v>12.12</v>
      </c>
      <c r="J65">
        <f>BYPL_EOD!AA65+BYPL_EOD!AB65</f>
        <v>6.64</v>
      </c>
      <c r="K65">
        <f>MES_EOD!AA65+MES_EOD!AB65</f>
        <v>0</v>
      </c>
      <c r="L65">
        <f>NDMC_EOD!AA65+NDMC_EOD!AB65</f>
        <v>1.78</v>
      </c>
      <c r="M65">
        <f>TPDDL_EOD!AA65+TPDDL_EOD!AB65</f>
        <v>10.09</v>
      </c>
      <c r="N65">
        <f t="shared" si="0"/>
        <v>30.63</v>
      </c>
      <c r="O65" s="112">
        <f t="shared" si="1"/>
        <v>-0.32999999999999829</v>
      </c>
      <c r="P65">
        <v>11.989422135161606</v>
      </c>
      <c r="Q65">
        <v>6.5684622918707154</v>
      </c>
      <c r="R65">
        <v>0</v>
      </c>
      <c r="S65">
        <v>1.760822722820764</v>
      </c>
      <c r="T65">
        <v>9.9812928501469145</v>
      </c>
      <c r="U65" s="114">
        <f t="shared" si="2"/>
        <v>30.299999999999997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36</v>
      </c>
      <c r="C66">
        <f>GT!C66</f>
        <v>54</v>
      </c>
      <c r="D66">
        <f>GT!M66</f>
        <v>30.3</v>
      </c>
      <c r="E66">
        <f>GT!N66</f>
        <v>0</v>
      </c>
      <c r="F66">
        <f t="shared" si="4"/>
        <v>90</v>
      </c>
      <c r="G66">
        <f t="shared" si="5"/>
        <v>30.3</v>
      </c>
      <c r="H66" s="112"/>
      <c r="I66">
        <f>BRPL_EOD!AA66+BRPL_EOD!AB66</f>
        <v>12.12</v>
      </c>
      <c r="J66">
        <f>BYPL_EOD!AA66+BYPL_EOD!AB66</f>
        <v>6.64</v>
      </c>
      <c r="K66">
        <f>MES_EOD!AA66+MES_EOD!AB66</f>
        <v>0</v>
      </c>
      <c r="L66">
        <f>NDMC_EOD!AA66+NDMC_EOD!AB66</f>
        <v>1.78</v>
      </c>
      <c r="M66">
        <f>TPDDL_EOD!AA66+TPDDL_EOD!AB66</f>
        <v>10.09</v>
      </c>
      <c r="N66">
        <f t="shared" si="0"/>
        <v>30.63</v>
      </c>
      <c r="O66" s="112">
        <f t="shared" si="1"/>
        <v>-0.32999999999999829</v>
      </c>
      <c r="P66">
        <v>11.989422135161606</v>
      </c>
      <c r="Q66">
        <v>6.5684622918707154</v>
      </c>
      <c r="R66">
        <v>0</v>
      </c>
      <c r="S66">
        <v>1.760822722820764</v>
      </c>
      <c r="T66">
        <v>9.9812928501469145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36</v>
      </c>
      <c r="C67">
        <f>GT!C67</f>
        <v>54</v>
      </c>
      <c r="D67">
        <f>GT!M67</f>
        <v>30.3</v>
      </c>
      <c r="E67">
        <f>GT!N67</f>
        <v>0</v>
      </c>
      <c r="F67">
        <f t="shared" si="4"/>
        <v>90</v>
      </c>
      <c r="G67">
        <f t="shared" si="5"/>
        <v>30.3</v>
      </c>
      <c r="H67" s="112"/>
      <c r="I67">
        <f>BRPL_EOD!AA67+BRPL_EOD!AB67</f>
        <v>12.12</v>
      </c>
      <c r="J67">
        <f>BYPL_EOD!AA67+BYPL_EOD!AB67</f>
        <v>6.64</v>
      </c>
      <c r="K67">
        <f>MES_EOD!AA67+MES_EOD!AB67</f>
        <v>0</v>
      </c>
      <c r="L67">
        <f>NDMC_EOD!AA67+NDMC_EOD!AB67</f>
        <v>1.78</v>
      </c>
      <c r="M67">
        <f>TPDDL_EOD!AA67+TPDDL_EOD!AB67</f>
        <v>10.09</v>
      </c>
      <c r="N67">
        <f t="shared" ref="N67:N98" si="6">SUM(I67:M67)</f>
        <v>30.63</v>
      </c>
      <c r="O67" s="112">
        <f t="shared" ref="O67:O98" si="7">G67-N67</f>
        <v>-0.32999999999999829</v>
      </c>
      <c r="P67">
        <v>11.989422135161606</v>
      </c>
      <c r="Q67">
        <v>6.5684622918707154</v>
      </c>
      <c r="R67">
        <v>0</v>
      </c>
      <c r="S67">
        <v>1.760822722820764</v>
      </c>
      <c r="T67">
        <v>9.9812928501469145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36</v>
      </c>
      <c r="C68">
        <f>GT!C68</f>
        <v>54</v>
      </c>
      <c r="D68">
        <f>GT!M68</f>
        <v>30.3</v>
      </c>
      <c r="E68">
        <f>GT!N68</f>
        <v>0</v>
      </c>
      <c r="F68">
        <f t="shared" ref="F68:F98" si="10">B68+C68</f>
        <v>90</v>
      </c>
      <c r="G68">
        <f t="shared" ref="G68:G98" si="11">D68+E68-X68</f>
        <v>30.3</v>
      </c>
      <c r="H68" s="112"/>
      <c r="I68">
        <f>BRPL_EOD!AA68+BRPL_EOD!AB68</f>
        <v>12.12</v>
      </c>
      <c r="J68">
        <f>BYPL_EOD!AA68+BYPL_EOD!AB68</f>
        <v>6.64</v>
      </c>
      <c r="K68">
        <f>MES_EOD!AA68+MES_EOD!AB68</f>
        <v>0</v>
      </c>
      <c r="L68">
        <f>NDMC_EOD!AA68+NDMC_EOD!AB68</f>
        <v>1.78</v>
      </c>
      <c r="M68">
        <f>TPDDL_EOD!AA68+TPDDL_EOD!AB68</f>
        <v>10.09</v>
      </c>
      <c r="N68">
        <f t="shared" si="6"/>
        <v>30.63</v>
      </c>
      <c r="O68" s="112">
        <f t="shared" si="7"/>
        <v>-0.32999999999999829</v>
      </c>
      <c r="P68">
        <v>11.989422135161606</v>
      </c>
      <c r="Q68">
        <v>6.5684622918707154</v>
      </c>
      <c r="R68">
        <v>0</v>
      </c>
      <c r="S68">
        <v>1.760822722820764</v>
      </c>
      <c r="T68">
        <v>9.9812928501469145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36</v>
      </c>
      <c r="C69">
        <f>GT!C69</f>
        <v>54</v>
      </c>
      <c r="D69">
        <f>GT!M69</f>
        <v>30.3</v>
      </c>
      <c r="E69">
        <f>GT!N69</f>
        <v>0</v>
      </c>
      <c r="F69">
        <f t="shared" si="10"/>
        <v>90</v>
      </c>
      <c r="G69">
        <f t="shared" si="11"/>
        <v>30.3</v>
      </c>
      <c r="H69" s="112"/>
      <c r="I69">
        <f>BRPL_EOD!AA69+BRPL_EOD!AB69</f>
        <v>12.12</v>
      </c>
      <c r="J69">
        <f>BYPL_EOD!AA69+BYPL_EOD!AB69</f>
        <v>6.64</v>
      </c>
      <c r="K69">
        <f>MES_EOD!AA69+MES_EOD!AB69</f>
        <v>0</v>
      </c>
      <c r="L69">
        <f>NDMC_EOD!AA69+NDMC_EOD!AB69</f>
        <v>1.78</v>
      </c>
      <c r="M69">
        <f>TPDDL_EOD!AA69+TPDDL_EOD!AB69</f>
        <v>10.09</v>
      </c>
      <c r="N69">
        <f t="shared" si="6"/>
        <v>30.63</v>
      </c>
      <c r="O69" s="112">
        <f t="shared" si="7"/>
        <v>-0.32999999999999829</v>
      </c>
      <c r="P69">
        <v>11.989422135161606</v>
      </c>
      <c r="Q69">
        <v>6.5684622918707154</v>
      </c>
      <c r="R69">
        <v>0</v>
      </c>
      <c r="S69">
        <v>1.760822722820764</v>
      </c>
      <c r="T69">
        <v>9.9812928501469145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36</v>
      </c>
      <c r="C70">
        <f>GT!C70</f>
        <v>54</v>
      </c>
      <c r="D70">
        <f>GT!M70</f>
        <v>30.3</v>
      </c>
      <c r="E70">
        <f>GT!N70</f>
        <v>0</v>
      </c>
      <c r="F70">
        <f t="shared" si="10"/>
        <v>90</v>
      </c>
      <c r="G70">
        <f t="shared" si="11"/>
        <v>30.3</v>
      </c>
      <c r="H70" s="112"/>
      <c r="I70">
        <f>BRPL_EOD!AA70+BRPL_EOD!AB70</f>
        <v>12.12</v>
      </c>
      <c r="J70">
        <f>BYPL_EOD!AA70+BYPL_EOD!AB70</f>
        <v>6.64</v>
      </c>
      <c r="K70">
        <f>MES_EOD!AA70+MES_EOD!AB70</f>
        <v>0</v>
      </c>
      <c r="L70">
        <f>NDMC_EOD!AA70+NDMC_EOD!AB70</f>
        <v>1.78</v>
      </c>
      <c r="M70">
        <f>TPDDL_EOD!AA70+TPDDL_EOD!AB70</f>
        <v>10.09</v>
      </c>
      <c r="N70">
        <f t="shared" si="6"/>
        <v>30.63</v>
      </c>
      <c r="O70" s="112">
        <f t="shared" si="7"/>
        <v>-0.32999999999999829</v>
      </c>
      <c r="P70">
        <v>11.989422135161606</v>
      </c>
      <c r="Q70">
        <v>6.5684622918707154</v>
      </c>
      <c r="R70">
        <v>0</v>
      </c>
      <c r="S70">
        <v>1.760822722820764</v>
      </c>
      <c r="T70">
        <v>9.9812928501469145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36</v>
      </c>
      <c r="C71">
        <f>GT!C71</f>
        <v>54</v>
      </c>
      <c r="D71">
        <f>GT!M71</f>
        <v>30.3</v>
      </c>
      <c r="E71">
        <f>GT!N71</f>
        <v>0</v>
      </c>
      <c r="F71">
        <f t="shared" si="10"/>
        <v>90</v>
      </c>
      <c r="G71">
        <f t="shared" si="11"/>
        <v>30.3</v>
      </c>
      <c r="H71" s="112"/>
      <c r="I71">
        <f>BRPL_EOD!AA71+BRPL_EOD!AB71</f>
        <v>12.12</v>
      </c>
      <c r="J71">
        <f>BYPL_EOD!AA71+BYPL_EOD!AB71</f>
        <v>6.64</v>
      </c>
      <c r="K71">
        <f>MES_EOD!AA71+MES_EOD!AB71</f>
        <v>0</v>
      </c>
      <c r="L71">
        <f>NDMC_EOD!AA71+NDMC_EOD!AB71</f>
        <v>1.78</v>
      </c>
      <c r="M71">
        <f>TPDDL_EOD!AA71+TPDDL_EOD!AB71</f>
        <v>10.09</v>
      </c>
      <c r="N71">
        <f t="shared" si="6"/>
        <v>30.63</v>
      </c>
      <c r="O71" s="112">
        <f t="shared" si="7"/>
        <v>-0.32999999999999829</v>
      </c>
      <c r="P71">
        <v>11.989422135161606</v>
      </c>
      <c r="Q71">
        <v>6.5684622918707154</v>
      </c>
      <c r="R71">
        <v>0</v>
      </c>
      <c r="S71">
        <v>1.760822722820764</v>
      </c>
      <c r="T71">
        <v>9.9812928501469145</v>
      </c>
      <c r="U71" s="114">
        <f t="shared" si="8"/>
        <v>30.299999999999997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36</v>
      </c>
      <c r="C72">
        <f>GT!C72</f>
        <v>54</v>
      </c>
      <c r="D72">
        <f>GT!M72</f>
        <v>30.3</v>
      </c>
      <c r="E72">
        <f>GT!N72</f>
        <v>0</v>
      </c>
      <c r="F72">
        <f t="shared" si="10"/>
        <v>90</v>
      </c>
      <c r="G72">
        <f t="shared" si="11"/>
        <v>30.3</v>
      </c>
      <c r="H72" s="112"/>
      <c r="I72">
        <f>BRPL_EOD!AA72+BRPL_EOD!AB72</f>
        <v>12.12</v>
      </c>
      <c r="J72">
        <f>BYPL_EOD!AA72+BYPL_EOD!AB72</f>
        <v>6.64</v>
      </c>
      <c r="K72">
        <f>MES_EOD!AA72+MES_EOD!AB72</f>
        <v>0</v>
      </c>
      <c r="L72">
        <f>NDMC_EOD!AA72+NDMC_EOD!AB72</f>
        <v>1.78</v>
      </c>
      <c r="M72">
        <f>TPDDL_EOD!AA72+TPDDL_EOD!AB72</f>
        <v>10.09</v>
      </c>
      <c r="N72">
        <f t="shared" si="6"/>
        <v>30.63</v>
      </c>
      <c r="O72" s="112">
        <f t="shared" si="7"/>
        <v>-0.32999999999999829</v>
      </c>
      <c r="P72">
        <v>11.989422135161606</v>
      </c>
      <c r="Q72">
        <v>6.5684622918707154</v>
      </c>
      <c r="R72">
        <v>0</v>
      </c>
      <c r="S72">
        <v>1.760822722820764</v>
      </c>
      <c r="T72">
        <v>9.9812928501469145</v>
      </c>
      <c r="U72" s="114">
        <f t="shared" si="8"/>
        <v>30.299999999999997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36</v>
      </c>
      <c r="C73">
        <f>GT!C73</f>
        <v>54</v>
      </c>
      <c r="D73">
        <f>GT!M73</f>
        <v>30.3</v>
      </c>
      <c r="E73">
        <f>GT!N73</f>
        <v>0</v>
      </c>
      <c r="F73">
        <f t="shared" si="10"/>
        <v>90</v>
      </c>
      <c r="G73">
        <f t="shared" si="11"/>
        <v>30.3</v>
      </c>
      <c r="H73" s="112"/>
      <c r="I73">
        <f>BRPL_EOD!AA73+BRPL_EOD!AB73</f>
        <v>12.12</v>
      </c>
      <c r="J73">
        <f>BYPL_EOD!AA73+BYPL_EOD!AB73</f>
        <v>6.64</v>
      </c>
      <c r="K73">
        <f>MES_EOD!AA73+MES_EOD!AB73</f>
        <v>0</v>
      </c>
      <c r="L73">
        <f>NDMC_EOD!AA73+NDMC_EOD!AB73</f>
        <v>1.78</v>
      </c>
      <c r="M73">
        <f>TPDDL_EOD!AA73+TPDDL_EOD!AB73</f>
        <v>10.09</v>
      </c>
      <c r="N73">
        <f t="shared" si="6"/>
        <v>30.63</v>
      </c>
      <c r="O73" s="112">
        <f t="shared" si="7"/>
        <v>-0.32999999999999829</v>
      </c>
      <c r="P73">
        <v>11.989422135161606</v>
      </c>
      <c r="Q73">
        <v>6.5684622918707154</v>
      </c>
      <c r="R73">
        <v>0</v>
      </c>
      <c r="S73">
        <v>1.760822722820764</v>
      </c>
      <c r="T73">
        <v>9.9812928501469145</v>
      </c>
      <c r="U73" s="114">
        <f t="shared" si="8"/>
        <v>30.299999999999997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36</v>
      </c>
      <c r="C74">
        <f>GT!C74</f>
        <v>54</v>
      </c>
      <c r="D74">
        <f>GT!M74</f>
        <v>30.3</v>
      </c>
      <c r="E74">
        <f>GT!N74</f>
        <v>0</v>
      </c>
      <c r="F74">
        <f t="shared" si="10"/>
        <v>90</v>
      </c>
      <c r="G74">
        <f t="shared" si="11"/>
        <v>30.3</v>
      </c>
      <c r="H74" s="112"/>
      <c r="I74">
        <f>BRPL_EOD!AA74+BRPL_EOD!AB74</f>
        <v>12.12</v>
      </c>
      <c r="J74">
        <f>BYPL_EOD!AA74+BYPL_EOD!AB74</f>
        <v>6.64</v>
      </c>
      <c r="K74">
        <f>MES_EOD!AA74+MES_EOD!AB74</f>
        <v>0</v>
      </c>
      <c r="L74">
        <f>NDMC_EOD!AA74+NDMC_EOD!AB74</f>
        <v>1.78</v>
      </c>
      <c r="M74">
        <f>TPDDL_EOD!AA74+TPDDL_EOD!AB74</f>
        <v>10.09</v>
      </c>
      <c r="N74">
        <f t="shared" si="6"/>
        <v>30.63</v>
      </c>
      <c r="O74" s="112">
        <f t="shared" si="7"/>
        <v>-0.32999999999999829</v>
      </c>
      <c r="P74">
        <v>11.989422135161606</v>
      </c>
      <c r="Q74">
        <v>6.5684622918707154</v>
      </c>
      <c r="R74">
        <v>0</v>
      </c>
      <c r="S74">
        <v>1.760822722820764</v>
      </c>
      <c r="T74">
        <v>9.9812928501469145</v>
      </c>
      <c r="U74" s="114">
        <f t="shared" si="8"/>
        <v>30.299999999999997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36</v>
      </c>
      <c r="C75">
        <f>GT!C75</f>
        <v>54</v>
      </c>
      <c r="D75">
        <f>GT!M75</f>
        <v>30.6</v>
      </c>
      <c r="E75">
        <f>GT!N75</f>
        <v>0</v>
      </c>
      <c r="F75">
        <f t="shared" si="10"/>
        <v>90</v>
      </c>
      <c r="G75">
        <f t="shared" si="11"/>
        <v>30.6</v>
      </c>
      <c r="H75" s="112"/>
      <c r="I75">
        <f>BRPL_EOD!AA75+BRPL_EOD!AB75</f>
        <v>12.12</v>
      </c>
      <c r="J75">
        <f>BYPL_EOD!AA75+BYPL_EOD!AB75</f>
        <v>6.64</v>
      </c>
      <c r="K75">
        <f>MES_EOD!AA75+MES_EOD!AB75</f>
        <v>0</v>
      </c>
      <c r="L75">
        <f>NDMC_EOD!AA75+NDMC_EOD!AB75</f>
        <v>1.78</v>
      </c>
      <c r="M75">
        <f>TPDDL_EOD!AA75+TPDDL_EOD!AB75</f>
        <v>10.09</v>
      </c>
      <c r="N75">
        <f t="shared" si="6"/>
        <v>30.63</v>
      </c>
      <c r="O75" s="112">
        <f t="shared" si="7"/>
        <v>-2.9999999999997584E-2</v>
      </c>
      <c r="P75">
        <v>12.108129285014691</v>
      </c>
      <c r="Q75">
        <v>6.633496571988247</v>
      </c>
      <c r="R75">
        <v>0</v>
      </c>
      <c r="S75">
        <v>1.7782566111655242</v>
      </c>
      <c r="T75">
        <v>10.080117531831538</v>
      </c>
      <c r="U75" s="114">
        <f t="shared" si="8"/>
        <v>30.6</v>
      </c>
      <c r="V75" s="112">
        <f t="shared" si="9"/>
        <v>0</v>
      </c>
      <c r="X75" s="117"/>
    </row>
    <row r="76" spans="1:24">
      <c r="A76" t="s">
        <v>118</v>
      </c>
      <c r="B76">
        <f>GT!B76</f>
        <v>36</v>
      </c>
      <c r="C76">
        <f>GT!C76</f>
        <v>54</v>
      </c>
      <c r="D76">
        <f>GT!M76</f>
        <v>30.6</v>
      </c>
      <c r="E76">
        <f>GT!N76</f>
        <v>0</v>
      </c>
      <c r="F76">
        <f t="shared" si="10"/>
        <v>90</v>
      </c>
      <c r="G76">
        <f t="shared" si="11"/>
        <v>30.6</v>
      </c>
      <c r="H76" s="112"/>
      <c r="I76">
        <f>BRPL_EOD!AA76+BRPL_EOD!AB76</f>
        <v>12.12</v>
      </c>
      <c r="J76">
        <f>BYPL_EOD!AA76+BYPL_EOD!AB76</f>
        <v>6.64</v>
      </c>
      <c r="K76">
        <f>MES_EOD!AA76+MES_EOD!AB76</f>
        <v>0</v>
      </c>
      <c r="L76">
        <f>NDMC_EOD!AA76+NDMC_EOD!AB76</f>
        <v>1.78</v>
      </c>
      <c r="M76">
        <f>TPDDL_EOD!AA76+TPDDL_EOD!AB76</f>
        <v>10.09</v>
      </c>
      <c r="N76">
        <f t="shared" si="6"/>
        <v>30.63</v>
      </c>
      <c r="O76" s="112">
        <f t="shared" si="7"/>
        <v>-2.9999999999997584E-2</v>
      </c>
      <c r="P76">
        <v>12.108129285014691</v>
      </c>
      <c r="Q76">
        <v>6.633496571988247</v>
      </c>
      <c r="R76">
        <v>0</v>
      </c>
      <c r="S76">
        <v>1.7782566111655242</v>
      </c>
      <c r="T76">
        <v>10.080117531831538</v>
      </c>
      <c r="U76" s="114">
        <f t="shared" si="8"/>
        <v>30.6</v>
      </c>
      <c r="V76" s="112">
        <f t="shared" si="9"/>
        <v>0</v>
      </c>
      <c r="X76" s="117"/>
    </row>
    <row r="77" spans="1:24">
      <c r="A77" t="s">
        <v>119</v>
      </c>
      <c r="B77">
        <f>GT!B77</f>
        <v>36</v>
      </c>
      <c r="C77">
        <f>GT!C77</f>
        <v>54</v>
      </c>
      <c r="D77">
        <f>GT!M77</f>
        <v>30.6</v>
      </c>
      <c r="E77">
        <f>GT!N77</f>
        <v>0</v>
      </c>
      <c r="F77">
        <f t="shared" si="10"/>
        <v>90</v>
      </c>
      <c r="G77">
        <f t="shared" si="11"/>
        <v>30.6</v>
      </c>
      <c r="H77" s="112"/>
      <c r="I77">
        <f>BRPL_EOD!AA77+BRPL_EOD!AB77</f>
        <v>12.12</v>
      </c>
      <c r="J77">
        <f>BYPL_EOD!AA77+BYPL_EOD!AB77</f>
        <v>6.64</v>
      </c>
      <c r="K77">
        <f>MES_EOD!AA77+MES_EOD!AB77</f>
        <v>0</v>
      </c>
      <c r="L77">
        <f>NDMC_EOD!AA77+NDMC_EOD!AB77</f>
        <v>1.78</v>
      </c>
      <c r="M77">
        <f>TPDDL_EOD!AA77+TPDDL_EOD!AB77</f>
        <v>10.09</v>
      </c>
      <c r="N77">
        <f t="shared" si="6"/>
        <v>30.63</v>
      </c>
      <c r="O77" s="112">
        <f t="shared" si="7"/>
        <v>-2.9999999999997584E-2</v>
      </c>
      <c r="P77">
        <v>12.108129285014691</v>
      </c>
      <c r="Q77">
        <v>6.633496571988247</v>
      </c>
      <c r="R77">
        <v>0</v>
      </c>
      <c r="S77">
        <v>1.7782566111655242</v>
      </c>
      <c r="T77">
        <v>10.080117531831538</v>
      </c>
      <c r="U77" s="114">
        <f t="shared" si="8"/>
        <v>30.6</v>
      </c>
      <c r="V77" s="112">
        <f t="shared" si="9"/>
        <v>0</v>
      </c>
      <c r="X77" s="117"/>
    </row>
    <row r="78" spans="1:24">
      <c r="A78" t="s">
        <v>120</v>
      </c>
      <c r="B78">
        <f>GT!B78</f>
        <v>36</v>
      </c>
      <c r="C78">
        <f>GT!C78</f>
        <v>54</v>
      </c>
      <c r="D78">
        <f>GT!M78</f>
        <v>30.6</v>
      </c>
      <c r="E78">
        <f>GT!N78</f>
        <v>0</v>
      </c>
      <c r="F78">
        <f t="shared" si="10"/>
        <v>90</v>
      </c>
      <c r="G78">
        <f t="shared" si="11"/>
        <v>30.6</v>
      </c>
      <c r="H78" s="112"/>
      <c r="I78">
        <f>BRPL_EOD!AA78+BRPL_EOD!AB78</f>
        <v>12.12</v>
      </c>
      <c r="J78">
        <f>BYPL_EOD!AA78+BYPL_EOD!AB78</f>
        <v>6.64</v>
      </c>
      <c r="K78">
        <f>MES_EOD!AA78+MES_EOD!AB78</f>
        <v>0</v>
      </c>
      <c r="L78">
        <f>NDMC_EOD!AA78+NDMC_EOD!AB78</f>
        <v>1.78</v>
      </c>
      <c r="M78">
        <f>TPDDL_EOD!AA78+TPDDL_EOD!AB78</f>
        <v>10.09</v>
      </c>
      <c r="N78">
        <f t="shared" si="6"/>
        <v>30.63</v>
      </c>
      <c r="O78" s="112">
        <f t="shared" si="7"/>
        <v>-2.9999999999997584E-2</v>
      </c>
      <c r="P78">
        <v>12.108129285014691</v>
      </c>
      <c r="Q78">
        <v>6.633496571988247</v>
      </c>
      <c r="R78">
        <v>0</v>
      </c>
      <c r="S78">
        <v>1.7782566111655242</v>
      </c>
      <c r="T78">
        <v>10.080117531831538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36</v>
      </c>
      <c r="C79">
        <f>GT!C79</f>
        <v>54</v>
      </c>
      <c r="D79">
        <f>GT!M79</f>
        <v>31.6</v>
      </c>
      <c r="E79">
        <f>GT!N79</f>
        <v>0</v>
      </c>
      <c r="F79">
        <f t="shared" si="10"/>
        <v>90</v>
      </c>
      <c r="G79">
        <f t="shared" si="11"/>
        <v>31.6</v>
      </c>
      <c r="H79" s="112"/>
      <c r="I79">
        <f>BRPL_EOD!AA79+BRPL_EOD!AB79</f>
        <v>12.76</v>
      </c>
      <c r="J79">
        <f>BYPL_EOD!AA79+BYPL_EOD!AB79</f>
        <v>6.99</v>
      </c>
      <c r="K79">
        <f>MES_EOD!AA79+MES_EOD!AB79</f>
        <v>0</v>
      </c>
      <c r="L79">
        <f>NDMC_EOD!AA79+NDMC_EOD!AB79</f>
        <v>1.78</v>
      </c>
      <c r="M79">
        <f>TPDDL_EOD!AA79+TPDDL_EOD!AB79</f>
        <v>10.09</v>
      </c>
      <c r="N79">
        <f t="shared" si="6"/>
        <v>31.62</v>
      </c>
      <c r="O79" s="112">
        <f t="shared" si="7"/>
        <v>-1.9999999999999574E-2</v>
      </c>
      <c r="P79">
        <v>12.751929158760278</v>
      </c>
      <c r="Q79">
        <v>6.9855787476280842</v>
      </c>
      <c r="R79">
        <v>0</v>
      </c>
      <c r="S79">
        <v>1.7788741302972801</v>
      </c>
      <c r="T79">
        <v>10.083617963314358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36</v>
      </c>
      <c r="C80">
        <f>GT!C80</f>
        <v>54</v>
      </c>
      <c r="D80">
        <f>GT!M80</f>
        <v>31.6</v>
      </c>
      <c r="E80">
        <f>GT!N80</f>
        <v>0</v>
      </c>
      <c r="F80">
        <f t="shared" si="10"/>
        <v>90</v>
      </c>
      <c r="G80">
        <f t="shared" si="11"/>
        <v>31.6</v>
      </c>
      <c r="H80" s="112"/>
      <c r="I80">
        <f>BRPL_EOD!AA80+BRPL_EOD!AB80</f>
        <v>12.76</v>
      </c>
      <c r="J80">
        <f>BYPL_EOD!AA80+BYPL_EOD!AB80</f>
        <v>6.99</v>
      </c>
      <c r="K80">
        <f>MES_EOD!AA80+MES_EOD!AB80</f>
        <v>0</v>
      </c>
      <c r="L80">
        <f>NDMC_EOD!AA80+NDMC_EOD!AB80</f>
        <v>1.78</v>
      </c>
      <c r="M80">
        <f>TPDDL_EOD!AA80+TPDDL_EOD!AB80</f>
        <v>10.09</v>
      </c>
      <c r="N80">
        <f t="shared" si="6"/>
        <v>31.62</v>
      </c>
      <c r="O80" s="112">
        <f t="shared" si="7"/>
        <v>-1.9999999999999574E-2</v>
      </c>
      <c r="P80">
        <v>12.751929158760278</v>
      </c>
      <c r="Q80">
        <v>6.9855787476280842</v>
      </c>
      <c r="R80">
        <v>0</v>
      </c>
      <c r="S80">
        <v>1.7788741302972801</v>
      </c>
      <c r="T80">
        <v>10.083617963314358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36</v>
      </c>
      <c r="C81">
        <f>GT!C81</f>
        <v>54</v>
      </c>
      <c r="D81">
        <f>GT!M81</f>
        <v>31.6</v>
      </c>
      <c r="E81">
        <f>GT!N81</f>
        <v>0</v>
      </c>
      <c r="F81">
        <f t="shared" si="10"/>
        <v>90</v>
      </c>
      <c r="G81">
        <f t="shared" si="11"/>
        <v>31.6</v>
      </c>
      <c r="H81" s="112"/>
      <c r="I81">
        <f>BRPL_EOD!AA81+BRPL_EOD!AB81</f>
        <v>12.76</v>
      </c>
      <c r="J81">
        <f>BYPL_EOD!AA81+BYPL_EOD!AB81</f>
        <v>6.99</v>
      </c>
      <c r="K81">
        <f>MES_EOD!AA81+MES_EOD!AB81</f>
        <v>0</v>
      </c>
      <c r="L81">
        <f>NDMC_EOD!AA81+NDMC_EOD!AB81</f>
        <v>1.78</v>
      </c>
      <c r="M81">
        <f>TPDDL_EOD!AA81+TPDDL_EOD!AB81</f>
        <v>10.09</v>
      </c>
      <c r="N81">
        <f t="shared" si="6"/>
        <v>31.62</v>
      </c>
      <c r="O81" s="112">
        <f t="shared" si="7"/>
        <v>-1.9999999999999574E-2</v>
      </c>
      <c r="P81">
        <v>12.751929158760278</v>
      </c>
      <c r="Q81">
        <v>6.9855787476280842</v>
      </c>
      <c r="R81">
        <v>0</v>
      </c>
      <c r="S81">
        <v>1.7788741302972801</v>
      </c>
      <c r="T81">
        <v>10.083617963314358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36</v>
      </c>
      <c r="C82">
        <f>GT!C82</f>
        <v>54</v>
      </c>
      <c r="D82">
        <f>GT!M82</f>
        <v>31.6</v>
      </c>
      <c r="E82">
        <f>GT!N82</f>
        <v>0</v>
      </c>
      <c r="F82">
        <f t="shared" si="10"/>
        <v>90</v>
      </c>
      <c r="G82">
        <f t="shared" si="11"/>
        <v>31.6</v>
      </c>
      <c r="H82" s="112"/>
      <c r="I82">
        <f>BRPL_EOD!AA82+BRPL_EOD!AB82</f>
        <v>12.76</v>
      </c>
      <c r="J82">
        <f>BYPL_EOD!AA82+BYPL_EOD!AB82</f>
        <v>6.99</v>
      </c>
      <c r="K82">
        <f>MES_EOD!AA82+MES_EOD!AB82</f>
        <v>0</v>
      </c>
      <c r="L82">
        <f>NDMC_EOD!AA82+NDMC_EOD!AB82</f>
        <v>1.78</v>
      </c>
      <c r="M82">
        <f>TPDDL_EOD!AA82+TPDDL_EOD!AB82</f>
        <v>10.09</v>
      </c>
      <c r="N82">
        <f t="shared" si="6"/>
        <v>31.62</v>
      </c>
      <c r="O82" s="112">
        <f t="shared" si="7"/>
        <v>-1.9999999999999574E-2</v>
      </c>
      <c r="P82">
        <v>12.751929158760278</v>
      </c>
      <c r="Q82">
        <v>6.9855787476280842</v>
      </c>
      <c r="R82">
        <v>0</v>
      </c>
      <c r="S82">
        <v>1.7788741302972801</v>
      </c>
      <c r="T82">
        <v>10.083617963314358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36</v>
      </c>
      <c r="C83">
        <f>GT!C83</f>
        <v>54</v>
      </c>
      <c r="D83">
        <f>GT!M83</f>
        <v>31.6</v>
      </c>
      <c r="E83">
        <f>GT!N83</f>
        <v>0</v>
      </c>
      <c r="F83">
        <f t="shared" si="10"/>
        <v>90</v>
      </c>
      <c r="G83">
        <f t="shared" si="11"/>
        <v>31.6</v>
      </c>
      <c r="H83" s="112"/>
      <c r="I83">
        <f>BRPL_EOD!AA83+BRPL_EOD!AB83</f>
        <v>12.76</v>
      </c>
      <c r="J83">
        <f>BYPL_EOD!AA83+BYPL_EOD!AB83</f>
        <v>6.99</v>
      </c>
      <c r="K83">
        <f>MES_EOD!AA83+MES_EOD!AB83</f>
        <v>0</v>
      </c>
      <c r="L83">
        <f>NDMC_EOD!AA83+NDMC_EOD!AB83</f>
        <v>1.78</v>
      </c>
      <c r="M83">
        <f>TPDDL_EOD!AA83+TPDDL_EOD!AB83</f>
        <v>10.09</v>
      </c>
      <c r="N83">
        <f t="shared" si="6"/>
        <v>31.62</v>
      </c>
      <c r="O83" s="112">
        <f t="shared" si="7"/>
        <v>-1.9999999999999574E-2</v>
      </c>
      <c r="P83">
        <v>12.751929158760278</v>
      </c>
      <c r="Q83">
        <v>6.9855787476280842</v>
      </c>
      <c r="R83">
        <v>0</v>
      </c>
      <c r="S83">
        <v>1.7788741302972801</v>
      </c>
      <c r="T83">
        <v>10.083617963314358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36</v>
      </c>
      <c r="C84">
        <f>GT!C84</f>
        <v>54</v>
      </c>
      <c r="D84">
        <f>GT!M84</f>
        <v>31.6</v>
      </c>
      <c r="E84">
        <f>GT!N84</f>
        <v>0</v>
      </c>
      <c r="F84">
        <f t="shared" si="10"/>
        <v>90</v>
      </c>
      <c r="G84">
        <f t="shared" si="11"/>
        <v>31.6</v>
      </c>
      <c r="H84" s="112"/>
      <c r="I84">
        <f>BRPL_EOD!AA84+BRPL_EOD!AB84</f>
        <v>12.76</v>
      </c>
      <c r="J84">
        <f>BYPL_EOD!AA84+BYPL_EOD!AB84</f>
        <v>6.99</v>
      </c>
      <c r="K84">
        <f>MES_EOD!AA84+MES_EOD!AB84</f>
        <v>0</v>
      </c>
      <c r="L84">
        <f>NDMC_EOD!AA84+NDMC_EOD!AB84</f>
        <v>1.78</v>
      </c>
      <c r="M84">
        <f>TPDDL_EOD!AA84+TPDDL_EOD!AB84</f>
        <v>10.09</v>
      </c>
      <c r="N84">
        <f t="shared" si="6"/>
        <v>31.62</v>
      </c>
      <c r="O84" s="112">
        <f t="shared" si="7"/>
        <v>-1.9999999999999574E-2</v>
      </c>
      <c r="P84">
        <v>12.751929158760278</v>
      </c>
      <c r="Q84">
        <v>6.9855787476280842</v>
      </c>
      <c r="R84">
        <v>0</v>
      </c>
      <c r="S84">
        <v>1.7788741302972801</v>
      </c>
      <c r="T84">
        <v>10.083617963314358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36</v>
      </c>
      <c r="C85">
        <f>GT!C85</f>
        <v>54</v>
      </c>
      <c r="D85">
        <f>GT!M85</f>
        <v>31.6</v>
      </c>
      <c r="E85">
        <f>GT!N85</f>
        <v>0</v>
      </c>
      <c r="F85">
        <f t="shared" si="10"/>
        <v>90</v>
      </c>
      <c r="G85">
        <f t="shared" si="11"/>
        <v>31.6</v>
      </c>
      <c r="H85" s="112"/>
      <c r="I85">
        <f>BRPL_EOD!AA85+BRPL_EOD!AB85</f>
        <v>12.76</v>
      </c>
      <c r="J85">
        <f>BYPL_EOD!AA85+BYPL_EOD!AB85</f>
        <v>6.99</v>
      </c>
      <c r="K85">
        <f>MES_EOD!AA85+MES_EOD!AB85</f>
        <v>0</v>
      </c>
      <c r="L85">
        <f>NDMC_EOD!AA85+NDMC_EOD!AB85</f>
        <v>1.78</v>
      </c>
      <c r="M85">
        <f>TPDDL_EOD!AA85+TPDDL_EOD!AB85</f>
        <v>10.09</v>
      </c>
      <c r="N85">
        <f t="shared" si="6"/>
        <v>31.62</v>
      </c>
      <c r="O85" s="112">
        <f t="shared" si="7"/>
        <v>-1.9999999999999574E-2</v>
      </c>
      <c r="P85">
        <v>12.751929158760278</v>
      </c>
      <c r="Q85">
        <v>6.9855787476280842</v>
      </c>
      <c r="R85">
        <v>0</v>
      </c>
      <c r="S85">
        <v>1.7788741302972801</v>
      </c>
      <c r="T85">
        <v>10.083617963314358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36</v>
      </c>
      <c r="C86">
        <f>GT!C86</f>
        <v>54</v>
      </c>
      <c r="D86">
        <f>GT!M86</f>
        <v>31.6</v>
      </c>
      <c r="E86">
        <f>GT!N86</f>
        <v>0</v>
      </c>
      <c r="F86">
        <f t="shared" si="10"/>
        <v>90</v>
      </c>
      <c r="G86">
        <f t="shared" si="11"/>
        <v>31.6</v>
      </c>
      <c r="H86" s="112"/>
      <c r="I86">
        <f>BRPL_EOD!AA86+BRPL_EOD!AB86</f>
        <v>12.76</v>
      </c>
      <c r="J86">
        <f>BYPL_EOD!AA86+BYPL_EOD!AB86</f>
        <v>6.99</v>
      </c>
      <c r="K86">
        <f>MES_EOD!AA86+MES_EOD!AB86</f>
        <v>0</v>
      </c>
      <c r="L86">
        <f>NDMC_EOD!AA86+NDMC_EOD!AB86</f>
        <v>1.78</v>
      </c>
      <c r="M86">
        <f>TPDDL_EOD!AA86+TPDDL_EOD!AB86</f>
        <v>10.09</v>
      </c>
      <c r="N86">
        <f t="shared" si="6"/>
        <v>31.62</v>
      </c>
      <c r="O86" s="112">
        <f t="shared" si="7"/>
        <v>-1.9999999999999574E-2</v>
      </c>
      <c r="P86">
        <v>12.751929158760278</v>
      </c>
      <c r="Q86">
        <v>6.9855787476280842</v>
      </c>
      <c r="R86">
        <v>0</v>
      </c>
      <c r="S86">
        <v>1.7788741302972801</v>
      </c>
      <c r="T86">
        <v>10.083617963314358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36</v>
      </c>
      <c r="C87">
        <f>GT!C87</f>
        <v>54</v>
      </c>
      <c r="D87">
        <f>GT!M87</f>
        <v>32.6</v>
      </c>
      <c r="E87">
        <f>GT!N87</f>
        <v>0</v>
      </c>
      <c r="F87">
        <f t="shared" si="10"/>
        <v>90</v>
      </c>
      <c r="G87">
        <f t="shared" si="11"/>
        <v>32.6</v>
      </c>
      <c r="H87" s="112"/>
      <c r="I87">
        <f>BRPL_EOD!AA87+BRPL_EOD!AB87</f>
        <v>13.41</v>
      </c>
      <c r="J87">
        <f>BYPL_EOD!AA87+BYPL_EOD!AB87</f>
        <v>7.34</v>
      </c>
      <c r="K87">
        <f>MES_EOD!AA87+MES_EOD!AB87</f>
        <v>0</v>
      </c>
      <c r="L87">
        <f>NDMC_EOD!AA87+NDMC_EOD!AB87</f>
        <v>1.78</v>
      </c>
      <c r="M87">
        <f>TPDDL_EOD!AA87+TPDDL_EOD!AB87</f>
        <v>10.09</v>
      </c>
      <c r="N87">
        <f t="shared" si="6"/>
        <v>32.620000000000005</v>
      </c>
      <c r="O87" s="112">
        <f t="shared" si="7"/>
        <v>-2.0000000000003126E-2</v>
      </c>
      <c r="P87">
        <v>13.401778050275903</v>
      </c>
      <c r="Q87">
        <v>7.3354996934396066</v>
      </c>
      <c r="R87">
        <v>0</v>
      </c>
      <c r="S87">
        <v>1.7789086450030656</v>
      </c>
      <c r="T87">
        <v>10.083813611281421</v>
      </c>
      <c r="U87" s="114">
        <f t="shared" si="8"/>
        <v>32.599999999999994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36</v>
      </c>
      <c r="C88">
        <f>GT!C88</f>
        <v>54</v>
      </c>
      <c r="D88">
        <f>GT!M88</f>
        <v>32.6</v>
      </c>
      <c r="E88">
        <f>GT!N88</f>
        <v>0</v>
      </c>
      <c r="F88">
        <f t="shared" si="10"/>
        <v>90</v>
      </c>
      <c r="G88">
        <f t="shared" si="11"/>
        <v>32.6</v>
      </c>
      <c r="H88" s="112"/>
      <c r="I88">
        <f>BRPL_EOD!AA88+BRPL_EOD!AB88</f>
        <v>13.41</v>
      </c>
      <c r="J88">
        <f>BYPL_EOD!AA88+BYPL_EOD!AB88</f>
        <v>7.34</v>
      </c>
      <c r="K88">
        <f>MES_EOD!AA88+MES_EOD!AB88</f>
        <v>0</v>
      </c>
      <c r="L88">
        <f>NDMC_EOD!AA88+NDMC_EOD!AB88</f>
        <v>1.78</v>
      </c>
      <c r="M88">
        <f>TPDDL_EOD!AA88+TPDDL_EOD!AB88</f>
        <v>10.09</v>
      </c>
      <c r="N88">
        <f t="shared" si="6"/>
        <v>32.620000000000005</v>
      </c>
      <c r="O88" s="112">
        <f t="shared" si="7"/>
        <v>-2.0000000000003126E-2</v>
      </c>
      <c r="P88">
        <v>13.401778050275903</v>
      </c>
      <c r="Q88">
        <v>7.3354996934396066</v>
      </c>
      <c r="R88">
        <v>0</v>
      </c>
      <c r="S88">
        <v>1.7789086450030656</v>
      </c>
      <c r="T88">
        <v>10.083813611281421</v>
      </c>
      <c r="U88" s="114">
        <f t="shared" si="8"/>
        <v>32.599999999999994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36</v>
      </c>
      <c r="C89">
        <f>GT!C89</f>
        <v>54</v>
      </c>
      <c r="D89">
        <f>GT!M89</f>
        <v>32.6</v>
      </c>
      <c r="E89">
        <f>GT!N89</f>
        <v>0</v>
      </c>
      <c r="F89">
        <f t="shared" si="10"/>
        <v>90</v>
      </c>
      <c r="G89">
        <f t="shared" si="11"/>
        <v>32.6</v>
      </c>
      <c r="H89" s="112"/>
      <c r="I89">
        <f>BRPL_EOD!AA89+BRPL_EOD!AB89</f>
        <v>13.41</v>
      </c>
      <c r="J89">
        <f>BYPL_EOD!AA89+BYPL_EOD!AB89</f>
        <v>7.34</v>
      </c>
      <c r="K89">
        <f>MES_EOD!AA89+MES_EOD!AB89</f>
        <v>0</v>
      </c>
      <c r="L89">
        <f>NDMC_EOD!AA89+NDMC_EOD!AB89</f>
        <v>1.78</v>
      </c>
      <c r="M89">
        <f>TPDDL_EOD!AA89+TPDDL_EOD!AB89</f>
        <v>10.09</v>
      </c>
      <c r="N89">
        <f t="shared" si="6"/>
        <v>32.620000000000005</v>
      </c>
      <c r="O89" s="112">
        <f t="shared" si="7"/>
        <v>-2.0000000000003126E-2</v>
      </c>
      <c r="P89">
        <v>13.401778050275903</v>
      </c>
      <c r="Q89">
        <v>7.3354996934396066</v>
      </c>
      <c r="R89">
        <v>0</v>
      </c>
      <c r="S89">
        <v>1.7789086450030656</v>
      </c>
      <c r="T89">
        <v>10.083813611281421</v>
      </c>
      <c r="U89" s="114">
        <f t="shared" si="8"/>
        <v>32.599999999999994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36</v>
      </c>
      <c r="C90">
        <f>GT!C90</f>
        <v>54</v>
      </c>
      <c r="D90">
        <f>GT!M90</f>
        <v>32.6</v>
      </c>
      <c r="E90">
        <f>GT!N90</f>
        <v>0</v>
      </c>
      <c r="F90">
        <f t="shared" si="10"/>
        <v>90</v>
      </c>
      <c r="G90">
        <f t="shared" si="11"/>
        <v>32.6</v>
      </c>
      <c r="H90" s="112"/>
      <c r="I90">
        <f>BRPL_EOD!AA90+BRPL_EOD!AB90</f>
        <v>13.41</v>
      </c>
      <c r="J90">
        <f>BYPL_EOD!AA90+BYPL_EOD!AB90</f>
        <v>7.34</v>
      </c>
      <c r="K90">
        <f>MES_EOD!AA90+MES_EOD!AB90</f>
        <v>0</v>
      </c>
      <c r="L90">
        <f>NDMC_EOD!AA90+NDMC_EOD!AB90</f>
        <v>1.78</v>
      </c>
      <c r="M90">
        <f>TPDDL_EOD!AA90+TPDDL_EOD!AB90</f>
        <v>10.09</v>
      </c>
      <c r="N90">
        <f t="shared" si="6"/>
        <v>32.620000000000005</v>
      </c>
      <c r="O90" s="112">
        <f t="shared" si="7"/>
        <v>-2.0000000000003126E-2</v>
      </c>
      <c r="P90">
        <v>13.401778050275903</v>
      </c>
      <c r="Q90">
        <v>7.3354996934396066</v>
      </c>
      <c r="R90">
        <v>0</v>
      </c>
      <c r="S90">
        <v>1.7789086450030656</v>
      </c>
      <c r="T90">
        <v>10.083813611281421</v>
      </c>
      <c r="U90" s="114">
        <f t="shared" si="8"/>
        <v>32.599999999999994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36</v>
      </c>
      <c r="C91">
        <f>GT!C91</f>
        <v>54</v>
      </c>
      <c r="D91">
        <f>GT!M91</f>
        <v>32.6</v>
      </c>
      <c r="E91">
        <f>GT!N91</f>
        <v>0</v>
      </c>
      <c r="F91">
        <f t="shared" si="10"/>
        <v>90</v>
      </c>
      <c r="G91">
        <f t="shared" si="11"/>
        <v>32.6</v>
      </c>
      <c r="H91" s="112"/>
      <c r="I91">
        <f>BRPL_EOD!AA91+BRPL_EOD!AB91</f>
        <v>13.41</v>
      </c>
      <c r="J91">
        <f>BYPL_EOD!AA91+BYPL_EOD!AB91</f>
        <v>7.34</v>
      </c>
      <c r="K91">
        <f>MES_EOD!AA91+MES_EOD!AB91</f>
        <v>0</v>
      </c>
      <c r="L91">
        <f>NDMC_EOD!AA91+NDMC_EOD!AB91</f>
        <v>1.78</v>
      </c>
      <c r="M91">
        <f>TPDDL_EOD!AA91+TPDDL_EOD!AB91</f>
        <v>10.09</v>
      </c>
      <c r="N91">
        <f t="shared" si="6"/>
        <v>32.620000000000005</v>
      </c>
      <c r="O91" s="112">
        <f t="shared" si="7"/>
        <v>-2.0000000000003126E-2</v>
      </c>
      <c r="P91">
        <v>13.401778050275903</v>
      </c>
      <c r="Q91">
        <v>7.3354996934396066</v>
      </c>
      <c r="R91">
        <v>0</v>
      </c>
      <c r="S91">
        <v>1.7789086450030656</v>
      </c>
      <c r="T91">
        <v>10.083813611281421</v>
      </c>
      <c r="U91" s="114">
        <f t="shared" si="8"/>
        <v>32.599999999999994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36</v>
      </c>
      <c r="C92">
        <f>GT!C92</f>
        <v>54</v>
      </c>
      <c r="D92">
        <f>GT!M92</f>
        <v>32.6</v>
      </c>
      <c r="E92">
        <f>GT!N92</f>
        <v>0</v>
      </c>
      <c r="F92">
        <f t="shared" si="10"/>
        <v>90</v>
      </c>
      <c r="G92">
        <f t="shared" si="11"/>
        <v>32.6</v>
      </c>
      <c r="H92" s="112"/>
      <c r="I92">
        <f>BRPL_EOD!AA92+BRPL_EOD!AB92</f>
        <v>13.41</v>
      </c>
      <c r="J92">
        <f>BYPL_EOD!AA92+BYPL_EOD!AB92</f>
        <v>7.34</v>
      </c>
      <c r="K92">
        <f>MES_EOD!AA92+MES_EOD!AB92</f>
        <v>0</v>
      </c>
      <c r="L92">
        <f>NDMC_EOD!AA92+NDMC_EOD!AB92</f>
        <v>1.78</v>
      </c>
      <c r="M92">
        <f>TPDDL_EOD!AA92+TPDDL_EOD!AB92</f>
        <v>10.09</v>
      </c>
      <c r="N92">
        <f t="shared" si="6"/>
        <v>32.620000000000005</v>
      </c>
      <c r="O92" s="112">
        <f t="shared" si="7"/>
        <v>-2.0000000000003126E-2</v>
      </c>
      <c r="P92">
        <v>13.401778050275903</v>
      </c>
      <c r="Q92">
        <v>7.3354996934396066</v>
      </c>
      <c r="R92">
        <v>0</v>
      </c>
      <c r="S92">
        <v>1.7789086450030656</v>
      </c>
      <c r="T92">
        <v>10.083813611281421</v>
      </c>
      <c r="U92" s="114">
        <f t="shared" si="8"/>
        <v>32.599999999999994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36</v>
      </c>
      <c r="C93">
        <f>GT!C93</f>
        <v>54</v>
      </c>
      <c r="D93">
        <f>GT!M93</f>
        <v>32.6</v>
      </c>
      <c r="E93">
        <f>GT!N93</f>
        <v>0</v>
      </c>
      <c r="F93">
        <f t="shared" si="10"/>
        <v>90</v>
      </c>
      <c r="G93">
        <f t="shared" si="11"/>
        <v>32.6</v>
      </c>
      <c r="H93" s="112"/>
      <c r="I93">
        <f>BRPL_EOD!AA93+BRPL_EOD!AB93</f>
        <v>13.41</v>
      </c>
      <c r="J93">
        <f>BYPL_EOD!AA93+BYPL_EOD!AB93</f>
        <v>7.34</v>
      </c>
      <c r="K93">
        <f>MES_EOD!AA93+MES_EOD!AB93</f>
        <v>0</v>
      </c>
      <c r="L93">
        <f>NDMC_EOD!AA93+NDMC_EOD!AB93</f>
        <v>1.78</v>
      </c>
      <c r="M93">
        <f>TPDDL_EOD!AA93+TPDDL_EOD!AB93</f>
        <v>10.09</v>
      </c>
      <c r="N93">
        <f t="shared" si="6"/>
        <v>32.620000000000005</v>
      </c>
      <c r="O93" s="112">
        <f t="shared" si="7"/>
        <v>-2.0000000000003126E-2</v>
      </c>
      <c r="P93">
        <v>13.401778050275903</v>
      </c>
      <c r="Q93">
        <v>7.3354996934396066</v>
      </c>
      <c r="R93">
        <v>0</v>
      </c>
      <c r="S93">
        <v>1.7789086450030656</v>
      </c>
      <c r="T93">
        <v>10.083813611281421</v>
      </c>
      <c r="U93" s="114">
        <f t="shared" si="8"/>
        <v>32.599999999999994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36</v>
      </c>
      <c r="C94">
        <f>GT!C94</f>
        <v>54</v>
      </c>
      <c r="D94">
        <f>GT!M94</f>
        <v>32.6</v>
      </c>
      <c r="E94">
        <f>GT!N94</f>
        <v>0</v>
      </c>
      <c r="F94">
        <f t="shared" si="10"/>
        <v>90</v>
      </c>
      <c r="G94">
        <f t="shared" si="11"/>
        <v>32.6</v>
      </c>
      <c r="H94" s="112"/>
      <c r="I94">
        <f>BRPL_EOD!AA94+BRPL_EOD!AB94</f>
        <v>13.41</v>
      </c>
      <c r="J94">
        <f>BYPL_EOD!AA94+BYPL_EOD!AB94</f>
        <v>7.34</v>
      </c>
      <c r="K94">
        <f>MES_EOD!AA94+MES_EOD!AB94</f>
        <v>0</v>
      </c>
      <c r="L94">
        <f>NDMC_EOD!AA94+NDMC_EOD!AB94</f>
        <v>1.78</v>
      </c>
      <c r="M94">
        <f>TPDDL_EOD!AA94+TPDDL_EOD!AB94</f>
        <v>10.09</v>
      </c>
      <c r="N94">
        <f t="shared" si="6"/>
        <v>32.620000000000005</v>
      </c>
      <c r="O94" s="112">
        <f t="shared" si="7"/>
        <v>-2.0000000000003126E-2</v>
      </c>
      <c r="P94">
        <v>13.401778050275903</v>
      </c>
      <c r="Q94">
        <v>7.3354996934396066</v>
      </c>
      <c r="R94">
        <v>0</v>
      </c>
      <c r="S94">
        <v>1.7789086450030656</v>
      </c>
      <c r="T94">
        <v>10.083813611281421</v>
      </c>
      <c r="U94" s="114">
        <f t="shared" si="8"/>
        <v>32.599999999999994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36</v>
      </c>
      <c r="C95">
        <f>GT!C95</f>
        <v>54</v>
      </c>
      <c r="D95">
        <f>GT!M95</f>
        <v>32.6</v>
      </c>
      <c r="E95">
        <f>GT!N95</f>
        <v>0</v>
      </c>
      <c r="F95">
        <f t="shared" si="10"/>
        <v>90</v>
      </c>
      <c r="G95">
        <f t="shared" si="11"/>
        <v>32.6</v>
      </c>
      <c r="H95" s="112"/>
      <c r="I95">
        <f>BRPL_EOD!AA95+BRPL_EOD!AB95</f>
        <v>13.41</v>
      </c>
      <c r="J95">
        <f>BYPL_EOD!AA95+BYPL_EOD!AB95</f>
        <v>7.34</v>
      </c>
      <c r="K95">
        <f>MES_EOD!AA95+MES_EOD!AB95</f>
        <v>0</v>
      </c>
      <c r="L95">
        <f>NDMC_EOD!AA95+NDMC_EOD!AB95</f>
        <v>1.78</v>
      </c>
      <c r="M95">
        <f>TPDDL_EOD!AA95+TPDDL_EOD!AB95</f>
        <v>10.09</v>
      </c>
      <c r="N95">
        <f t="shared" si="6"/>
        <v>32.620000000000005</v>
      </c>
      <c r="O95" s="112">
        <f t="shared" si="7"/>
        <v>-2.0000000000003126E-2</v>
      </c>
      <c r="P95">
        <v>13.401778050275903</v>
      </c>
      <c r="Q95">
        <v>7.3354996934396066</v>
      </c>
      <c r="R95">
        <v>0</v>
      </c>
      <c r="S95">
        <v>1.7789086450030656</v>
      </c>
      <c r="T95">
        <v>10.083813611281421</v>
      </c>
      <c r="U95" s="114">
        <f t="shared" si="8"/>
        <v>32.599999999999994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36</v>
      </c>
      <c r="C96">
        <f>GT!C96</f>
        <v>54</v>
      </c>
      <c r="D96">
        <f>GT!M96</f>
        <v>32.6</v>
      </c>
      <c r="E96">
        <f>GT!N96</f>
        <v>0</v>
      </c>
      <c r="F96">
        <f t="shared" si="10"/>
        <v>90</v>
      </c>
      <c r="G96">
        <f t="shared" si="11"/>
        <v>32.6</v>
      </c>
      <c r="H96" s="112"/>
      <c r="I96">
        <f>BRPL_EOD!AA96+BRPL_EOD!AB96</f>
        <v>13.41</v>
      </c>
      <c r="J96">
        <f>BYPL_EOD!AA96+BYPL_EOD!AB96</f>
        <v>7.34</v>
      </c>
      <c r="K96">
        <f>MES_EOD!AA96+MES_EOD!AB96</f>
        <v>0</v>
      </c>
      <c r="L96">
        <f>NDMC_EOD!AA96+NDMC_EOD!AB96</f>
        <v>1.78</v>
      </c>
      <c r="M96">
        <f>TPDDL_EOD!AA96+TPDDL_EOD!AB96</f>
        <v>10.09</v>
      </c>
      <c r="N96">
        <f t="shared" si="6"/>
        <v>32.620000000000005</v>
      </c>
      <c r="O96" s="112">
        <f t="shared" si="7"/>
        <v>-2.0000000000003126E-2</v>
      </c>
      <c r="P96">
        <v>13.401778050275903</v>
      </c>
      <c r="Q96">
        <v>7.3354996934396066</v>
      </c>
      <c r="R96">
        <v>0</v>
      </c>
      <c r="S96">
        <v>1.7789086450030656</v>
      </c>
      <c r="T96">
        <v>10.083813611281421</v>
      </c>
      <c r="U96" s="114">
        <f t="shared" si="8"/>
        <v>32.599999999999994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36</v>
      </c>
      <c r="C97">
        <f>GT!C97</f>
        <v>54</v>
      </c>
      <c r="D97">
        <f>GT!M97</f>
        <v>32.6</v>
      </c>
      <c r="E97">
        <f>GT!N97</f>
        <v>0</v>
      </c>
      <c r="F97">
        <f t="shared" si="10"/>
        <v>90</v>
      </c>
      <c r="G97">
        <f t="shared" si="11"/>
        <v>32.6</v>
      </c>
      <c r="H97" s="112"/>
      <c r="I97">
        <f>BRPL_EOD!AA97+BRPL_EOD!AB97</f>
        <v>13.41</v>
      </c>
      <c r="J97">
        <f>BYPL_EOD!AA97+BYPL_EOD!AB97</f>
        <v>7.34</v>
      </c>
      <c r="K97">
        <f>MES_EOD!AA97+MES_EOD!AB97</f>
        <v>0</v>
      </c>
      <c r="L97">
        <f>NDMC_EOD!AA97+NDMC_EOD!AB97</f>
        <v>1.78</v>
      </c>
      <c r="M97">
        <f>TPDDL_EOD!AA97+TPDDL_EOD!AB97</f>
        <v>10.09</v>
      </c>
      <c r="N97">
        <f t="shared" si="6"/>
        <v>32.620000000000005</v>
      </c>
      <c r="O97" s="112">
        <f t="shared" si="7"/>
        <v>-2.0000000000003126E-2</v>
      </c>
      <c r="P97">
        <v>13.401778050275903</v>
      </c>
      <c r="Q97">
        <v>7.3354996934396066</v>
      </c>
      <c r="R97">
        <v>0</v>
      </c>
      <c r="S97">
        <v>1.7789086450030656</v>
      </c>
      <c r="T97">
        <v>10.083813611281421</v>
      </c>
      <c r="U97" s="114">
        <f t="shared" si="8"/>
        <v>32.599999999999994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36</v>
      </c>
      <c r="C98">
        <f>GT!C98</f>
        <v>54</v>
      </c>
      <c r="D98">
        <f>GT!M98</f>
        <v>32.6</v>
      </c>
      <c r="E98">
        <f>GT!N98</f>
        <v>0</v>
      </c>
      <c r="F98">
        <f t="shared" si="10"/>
        <v>90</v>
      </c>
      <c r="G98">
        <f t="shared" si="11"/>
        <v>32.6</v>
      </c>
      <c r="H98" s="112"/>
      <c r="I98">
        <f>BRPL_EOD!AA98+BRPL_EOD!AB98</f>
        <v>13.41</v>
      </c>
      <c r="J98">
        <f>BYPL_EOD!AA98+BYPL_EOD!AB98</f>
        <v>7.34</v>
      </c>
      <c r="K98">
        <f>MES_EOD!AA98+MES_EOD!AB98</f>
        <v>0</v>
      </c>
      <c r="L98">
        <f>NDMC_EOD!AA98+NDMC_EOD!AB98</f>
        <v>1.78</v>
      </c>
      <c r="M98">
        <f>TPDDL_EOD!AA98+TPDDL_EOD!AB98</f>
        <v>10.09</v>
      </c>
      <c r="N98">
        <f t="shared" si="6"/>
        <v>32.620000000000005</v>
      </c>
      <c r="O98" s="112">
        <f t="shared" si="7"/>
        <v>-2.0000000000003126E-2</v>
      </c>
      <c r="P98">
        <v>13.401778050275903</v>
      </c>
      <c r="Q98">
        <v>7.3354996934396066</v>
      </c>
      <c r="R98">
        <v>0</v>
      </c>
      <c r="S98">
        <v>1.7789086450030656</v>
      </c>
      <c r="T98">
        <v>10.083813611281421</v>
      </c>
      <c r="U98" s="114">
        <f t="shared" si="8"/>
        <v>32.599999999999994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0.84250000000000003</v>
      </c>
      <c r="C99" s="114">
        <f t="shared" ref="C99:U99" si="12">SUM(C3:C98)/4000</f>
        <v>1.3194999999999999</v>
      </c>
      <c r="D99" s="114">
        <f t="shared" si="12"/>
        <v>0.7716999999999995</v>
      </c>
      <c r="E99" s="114">
        <f t="shared" si="12"/>
        <v>0</v>
      </c>
      <c r="F99" s="114">
        <f t="shared" si="12"/>
        <v>2.1619999999999999</v>
      </c>
      <c r="G99" s="114">
        <f t="shared" si="12"/>
        <v>0.7716999999999995</v>
      </c>
      <c r="H99" s="114"/>
      <c r="I99" s="114">
        <f t="shared" si="12"/>
        <v>0.31735250000000031</v>
      </c>
      <c r="J99" s="114">
        <f t="shared" si="12"/>
        <v>0.17378250000000003</v>
      </c>
      <c r="K99" s="114">
        <f t="shared" si="12"/>
        <v>0</v>
      </c>
      <c r="L99" s="114">
        <f t="shared" si="12"/>
        <v>4.1645000000000015E-2</v>
      </c>
      <c r="M99" s="114">
        <f t="shared" si="12"/>
        <v>0.24216000000000024</v>
      </c>
      <c r="N99" s="114">
        <f t="shared" si="12"/>
        <v>0.77493999999999963</v>
      </c>
      <c r="O99" s="114">
        <f t="shared" si="12"/>
        <v>-3.2400000000000341E-3</v>
      </c>
      <c r="P99" s="114">
        <f t="shared" si="12"/>
        <v>0.31605126309040982</v>
      </c>
      <c r="Q99" s="114">
        <f t="shared" si="12"/>
        <v>0.17306973340709719</v>
      </c>
      <c r="R99" s="114">
        <f t="shared" si="12"/>
        <v>0</v>
      </c>
      <c r="S99" s="114">
        <f t="shared" si="12"/>
        <v>4.1463086355685984E-2</v>
      </c>
      <c r="T99" s="114">
        <f t="shared" si="12"/>
        <v>0.24111591714680741</v>
      </c>
      <c r="U99" s="114">
        <f t="shared" si="12"/>
        <v>0.7716999999999995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286.05</v>
      </c>
      <c r="E5">
        <f>BAWANA!AM5</f>
        <v>0</v>
      </c>
      <c r="F5">
        <f t="shared" si="4"/>
        <v>256</v>
      </c>
      <c r="G5">
        <f t="shared" si="5"/>
        <v>286.05</v>
      </c>
      <c r="H5" s="112"/>
      <c r="I5">
        <f>BRPL_EOD!AI5+BRPL_EOD!AJ5</f>
        <v>132.61000000000001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286.06</v>
      </c>
      <c r="O5" s="112">
        <f t="shared" si="1"/>
        <v>-9.9999999999909051E-3</v>
      </c>
      <c r="P5">
        <v>132.60536425924633</v>
      </c>
      <c r="Q5">
        <v>54.998077326435016</v>
      </c>
      <c r="R5">
        <v>5.8397958470250995</v>
      </c>
      <c r="S5">
        <v>22.999195972872826</v>
      </c>
      <c r="T5">
        <v>69.607566594420746</v>
      </c>
      <c r="U5" s="114">
        <f t="shared" si="2"/>
        <v>286.05</v>
      </c>
      <c r="V5" s="112">
        <f t="shared" si="3"/>
        <v>0</v>
      </c>
      <c r="Y5">
        <f>BAWANA!AW5+BAWANA!AX5</f>
        <v>1.95</v>
      </c>
      <c r="Z5">
        <f>BAWANA!BD5+BAWANA!BE5</f>
        <v>32</v>
      </c>
      <c r="AA5">
        <f>BAWANA!X5+BAWANA!Y5</f>
        <v>1.95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286.05</v>
      </c>
      <c r="E6">
        <f>BAWANA!AM6</f>
        <v>0</v>
      </c>
      <c r="F6">
        <f t="shared" si="4"/>
        <v>256</v>
      </c>
      <c r="G6">
        <f t="shared" si="5"/>
        <v>286.05</v>
      </c>
      <c r="H6" s="112"/>
      <c r="I6">
        <f>BRPL_EOD!AI6+BRPL_EOD!AJ6</f>
        <v>132.61000000000001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286.06</v>
      </c>
      <c r="O6" s="112">
        <f t="shared" si="1"/>
        <v>-9.9999999999909051E-3</v>
      </c>
      <c r="P6">
        <v>132.60536425924633</v>
      </c>
      <c r="Q6">
        <v>54.998077326435016</v>
      </c>
      <c r="R6">
        <v>5.8397958470250995</v>
      </c>
      <c r="S6">
        <v>22.999195972872826</v>
      </c>
      <c r="T6">
        <v>69.607566594420746</v>
      </c>
      <c r="U6" s="114">
        <f t="shared" si="2"/>
        <v>286.05</v>
      </c>
      <c r="V6" s="112">
        <f t="shared" si="3"/>
        <v>0</v>
      </c>
      <c r="Y6">
        <f>BAWANA!AW6+BAWANA!AX6</f>
        <v>1.95</v>
      </c>
      <c r="Z6">
        <f>BAWANA!BD6+BAWANA!BE6</f>
        <v>32</v>
      </c>
      <c r="AA6">
        <f>BAWANA!X6+BAWANA!Y6</f>
        <v>1.95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266.45</v>
      </c>
      <c r="E7">
        <f>BAWANA!AM7</f>
        <v>0</v>
      </c>
      <c r="F7">
        <f t="shared" si="4"/>
        <v>256</v>
      </c>
      <c r="G7">
        <f t="shared" si="5"/>
        <v>266.45</v>
      </c>
      <c r="H7" s="112"/>
      <c r="I7">
        <f>BRPL_EOD!AI7+BRPL_EOD!AJ7</f>
        <v>132.61000000000001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266.45000000000005</v>
      </c>
      <c r="O7" s="112">
        <f t="shared" si="1"/>
        <v>0</v>
      </c>
      <c r="P7">
        <v>132.60999999999999</v>
      </c>
      <c r="Q7">
        <v>54.999999999999986</v>
      </c>
      <c r="R7">
        <v>5.839999999999999</v>
      </c>
      <c r="S7">
        <v>22.999999999999996</v>
      </c>
      <c r="T7">
        <v>49.999999999999986</v>
      </c>
      <c r="U7" s="114">
        <f t="shared" si="2"/>
        <v>266.44999999999993</v>
      </c>
      <c r="V7" s="112">
        <f t="shared" si="3"/>
        <v>0</v>
      </c>
      <c r="Y7">
        <f>BAWANA!AW7+BAWANA!AX7</f>
        <v>21.55</v>
      </c>
      <c r="Z7">
        <f>BAWANA!BD7+BAWANA!BE7</f>
        <v>32</v>
      </c>
      <c r="AA7">
        <f>BAWANA!X7+BAWANA!Y7</f>
        <v>21.55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270.39999999999998</v>
      </c>
      <c r="E8">
        <f>BAWANA!AM8</f>
        <v>0</v>
      </c>
      <c r="F8">
        <f t="shared" si="4"/>
        <v>256</v>
      </c>
      <c r="G8">
        <f t="shared" si="5"/>
        <v>270.39999999999998</v>
      </c>
      <c r="H8" s="112"/>
      <c r="I8">
        <f>BRPL_EOD!AI8+BRPL_EOD!AJ8</f>
        <v>132.61000000000001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53.95</v>
      </c>
      <c r="N8">
        <f t="shared" si="0"/>
        <v>270.40000000000003</v>
      </c>
      <c r="O8" s="112">
        <f t="shared" si="1"/>
        <v>0</v>
      </c>
      <c r="P8">
        <v>132.60999999999999</v>
      </c>
      <c r="Q8">
        <v>54.999999999999986</v>
      </c>
      <c r="R8">
        <v>5.839999999999999</v>
      </c>
      <c r="S8">
        <v>22.999999999999996</v>
      </c>
      <c r="T8">
        <v>53.949999999999989</v>
      </c>
      <c r="U8" s="114">
        <f t="shared" si="2"/>
        <v>270.39999999999998</v>
      </c>
      <c r="V8" s="112">
        <f t="shared" si="3"/>
        <v>0</v>
      </c>
      <c r="Y8">
        <f>BAWANA!AW8+BAWANA!AX8</f>
        <v>24.8</v>
      </c>
      <c r="Z8">
        <f>BAWANA!BD8+BAWANA!BE8</f>
        <v>24.8</v>
      </c>
      <c r="AA8">
        <f>BAWANA!X8+BAWANA!Y8</f>
        <v>24.8</v>
      </c>
      <c r="AB8">
        <f>BAWANA!AE8+BAWANA!AF8</f>
        <v>24.8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270.39999999999998</v>
      </c>
      <c r="E9">
        <f>BAWANA!AM9</f>
        <v>0</v>
      </c>
      <c r="F9">
        <f t="shared" si="4"/>
        <v>256</v>
      </c>
      <c r="G9">
        <f t="shared" si="5"/>
        <v>270.39999999999998</v>
      </c>
      <c r="H9" s="112"/>
      <c r="I9">
        <f>BRPL_EOD!AI9+BRPL_EOD!AJ9</f>
        <v>132.61000000000001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53.95</v>
      </c>
      <c r="N9">
        <f t="shared" si="0"/>
        <v>270.40000000000003</v>
      </c>
      <c r="O9" s="112">
        <f t="shared" si="1"/>
        <v>0</v>
      </c>
      <c r="P9">
        <v>132.60999999999999</v>
      </c>
      <c r="Q9">
        <v>54.999999999999986</v>
      </c>
      <c r="R9">
        <v>5.839999999999999</v>
      </c>
      <c r="S9">
        <v>22.999999999999996</v>
      </c>
      <c r="T9">
        <v>53.949999999999989</v>
      </c>
      <c r="U9" s="114">
        <f t="shared" si="2"/>
        <v>270.39999999999998</v>
      </c>
      <c r="V9" s="112">
        <f t="shared" si="3"/>
        <v>0</v>
      </c>
      <c r="Y9">
        <f>BAWANA!AW9+BAWANA!AX9</f>
        <v>24.8</v>
      </c>
      <c r="Z9">
        <f>BAWANA!BD9+BAWANA!BE9</f>
        <v>24.8</v>
      </c>
      <c r="AA9">
        <f>BAWANA!X9+BAWANA!Y9</f>
        <v>24.8</v>
      </c>
      <c r="AB9">
        <f>BAWANA!AE9+BAWANA!AF9</f>
        <v>24.8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270.39999999999998</v>
      </c>
      <c r="E10">
        <f>BAWANA!AM10</f>
        <v>0</v>
      </c>
      <c r="F10">
        <f t="shared" si="4"/>
        <v>256</v>
      </c>
      <c r="G10">
        <f t="shared" si="5"/>
        <v>270.39999999999998</v>
      </c>
      <c r="H10" s="112"/>
      <c r="I10">
        <f>BRPL_EOD!AI10+BRPL_EOD!AJ10</f>
        <v>132.61000000000001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53.95</v>
      </c>
      <c r="N10">
        <f t="shared" si="0"/>
        <v>270.40000000000003</v>
      </c>
      <c r="O10" s="112">
        <f t="shared" si="1"/>
        <v>0</v>
      </c>
      <c r="P10">
        <v>132.60999999999999</v>
      </c>
      <c r="Q10">
        <v>54.999999999999986</v>
      </c>
      <c r="R10">
        <v>5.839999999999999</v>
      </c>
      <c r="S10">
        <v>22.999999999999996</v>
      </c>
      <c r="T10">
        <v>53.949999999999989</v>
      </c>
      <c r="U10" s="114">
        <f t="shared" si="2"/>
        <v>270.39999999999998</v>
      </c>
      <c r="V10" s="112">
        <f t="shared" si="3"/>
        <v>0</v>
      </c>
      <c r="Y10">
        <f>BAWANA!AW10+BAWANA!AX10</f>
        <v>24.8</v>
      </c>
      <c r="Z10">
        <f>BAWANA!BD10+BAWANA!BE10</f>
        <v>24.8</v>
      </c>
      <c r="AA10">
        <f>BAWANA!X10+BAWANA!Y10</f>
        <v>24.8</v>
      </c>
      <c r="AB10">
        <f>BAWANA!AE10+BAWANA!AF10</f>
        <v>24.8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266.91999999999996</v>
      </c>
      <c r="E11">
        <f>BAWANA!AM11</f>
        <v>0</v>
      </c>
      <c r="F11">
        <f t="shared" si="4"/>
        <v>256</v>
      </c>
      <c r="G11">
        <f t="shared" si="5"/>
        <v>266.91999999999996</v>
      </c>
      <c r="H11" s="112"/>
      <c r="I11">
        <f>BRPL_EOD!AI11+BRPL_EOD!AJ11</f>
        <v>132.61000000000001</v>
      </c>
      <c r="J11">
        <f>BYPL_EOD!AI11+BYPL_EOD!AJ11</f>
        <v>47.76</v>
      </c>
      <c r="K11">
        <f>MES_EOD!AI11+MES_EOD!AJ11</f>
        <v>5.84</v>
      </c>
      <c r="L11">
        <f>NDMC_EOD!AI11+NDMC_EOD!AJ11</f>
        <v>23</v>
      </c>
      <c r="M11">
        <f>TPDDL_EOD!AI11+TPDDL_EOD!AJ11</f>
        <v>57.72</v>
      </c>
      <c r="N11">
        <f t="shared" si="0"/>
        <v>266.93</v>
      </c>
      <c r="O11" s="112">
        <f t="shared" si="1"/>
        <v>-1.0000000000047748E-2</v>
      </c>
      <c r="P11">
        <v>132.60503203086949</v>
      </c>
      <c r="Q11">
        <v>47.758210766867705</v>
      </c>
      <c r="R11">
        <v>5.8397812160491505</v>
      </c>
      <c r="S11">
        <v>22.999138350878503</v>
      </c>
      <c r="T11">
        <v>57.717837635335094</v>
      </c>
      <c r="U11" s="114">
        <f t="shared" si="2"/>
        <v>266.91999999999996</v>
      </c>
      <c r="V11" s="112">
        <f t="shared" si="3"/>
        <v>0</v>
      </c>
      <c r="Y11">
        <f>BAWANA!AW11+BAWANA!AX11</f>
        <v>26.54</v>
      </c>
      <c r="Z11">
        <f>BAWANA!BD11+BAWANA!BE11</f>
        <v>26.54</v>
      </c>
      <c r="AA11">
        <f>BAWANA!X11+BAWANA!Y11</f>
        <v>26.54</v>
      </c>
      <c r="AB11">
        <f>BAWANA!AE11+BAWANA!AF11</f>
        <v>26.54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266.91999999999996</v>
      </c>
      <c r="E12">
        <f>BAWANA!AM12</f>
        <v>0</v>
      </c>
      <c r="F12">
        <f t="shared" si="4"/>
        <v>256</v>
      </c>
      <c r="G12">
        <f t="shared" si="5"/>
        <v>266.91999999999996</v>
      </c>
      <c r="H12" s="112"/>
      <c r="I12">
        <f>BRPL_EOD!AI12+BRPL_EOD!AJ12</f>
        <v>132.61000000000001</v>
      </c>
      <c r="J12">
        <f>BYPL_EOD!AI12+BYPL_EOD!AJ12</f>
        <v>47.76</v>
      </c>
      <c r="K12">
        <f>MES_EOD!AI12+MES_EOD!AJ12</f>
        <v>5.84</v>
      </c>
      <c r="L12">
        <f>NDMC_EOD!AI12+NDMC_EOD!AJ12</f>
        <v>23</v>
      </c>
      <c r="M12">
        <f>TPDDL_EOD!AI12+TPDDL_EOD!AJ12</f>
        <v>57.72</v>
      </c>
      <c r="N12">
        <f t="shared" si="0"/>
        <v>266.93</v>
      </c>
      <c r="O12" s="112">
        <f t="shared" si="1"/>
        <v>-1.0000000000047748E-2</v>
      </c>
      <c r="P12">
        <v>132.60503203086949</v>
      </c>
      <c r="Q12">
        <v>47.758210766867705</v>
      </c>
      <c r="R12">
        <v>5.8397812160491505</v>
      </c>
      <c r="S12">
        <v>22.999138350878503</v>
      </c>
      <c r="T12">
        <v>57.717837635335094</v>
      </c>
      <c r="U12" s="114">
        <f t="shared" si="2"/>
        <v>266.91999999999996</v>
      </c>
      <c r="V12" s="112">
        <f t="shared" si="3"/>
        <v>0</v>
      </c>
      <c r="Y12">
        <f>BAWANA!AW12+BAWANA!AX12</f>
        <v>26.54</v>
      </c>
      <c r="Z12">
        <f>BAWANA!BD12+BAWANA!BE12</f>
        <v>26.54</v>
      </c>
      <c r="AA12">
        <f>BAWANA!X12+BAWANA!Y12</f>
        <v>26.54</v>
      </c>
      <c r="AB12">
        <f>BAWANA!AE12+BAWANA!AF12</f>
        <v>26.54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266.91999999999996</v>
      </c>
      <c r="E13">
        <f>BAWANA!AM13</f>
        <v>0</v>
      </c>
      <c r="F13">
        <f t="shared" si="4"/>
        <v>256</v>
      </c>
      <c r="G13">
        <f t="shared" si="5"/>
        <v>266.91999999999996</v>
      </c>
      <c r="H13" s="112"/>
      <c r="I13">
        <f>BRPL_EOD!AI13+BRPL_EOD!AJ13</f>
        <v>132.61000000000001</v>
      </c>
      <c r="J13">
        <f>BYPL_EOD!AI13+BYPL_EOD!AJ13</f>
        <v>47.76</v>
      </c>
      <c r="K13">
        <f>MES_EOD!AI13+MES_EOD!AJ13</f>
        <v>5.84</v>
      </c>
      <c r="L13">
        <f>NDMC_EOD!AI13+NDMC_EOD!AJ13</f>
        <v>23</v>
      </c>
      <c r="M13">
        <f>TPDDL_EOD!AI13+TPDDL_EOD!AJ13</f>
        <v>57.72</v>
      </c>
      <c r="N13">
        <f t="shared" si="0"/>
        <v>266.93</v>
      </c>
      <c r="O13" s="112">
        <f t="shared" si="1"/>
        <v>-1.0000000000047748E-2</v>
      </c>
      <c r="P13">
        <v>132.60503203086949</v>
      </c>
      <c r="Q13">
        <v>47.758210766867705</v>
      </c>
      <c r="R13">
        <v>5.8397812160491505</v>
      </c>
      <c r="S13">
        <v>22.999138350878503</v>
      </c>
      <c r="T13">
        <v>57.717837635335094</v>
      </c>
      <c r="U13" s="114">
        <f t="shared" si="2"/>
        <v>266.91999999999996</v>
      </c>
      <c r="V13" s="112">
        <f t="shared" si="3"/>
        <v>0</v>
      </c>
      <c r="Y13">
        <f>BAWANA!AW13+BAWANA!AX13</f>
        <v>26.54</v>
      </c>
      <c r="Z13">
        <f>BAWANA!BD13+BAWANA!BE13</f>
        <v>26.54</v>
      </c>
      <c r="AA13">
        <f>BAWANA!X13+BAWANA!Y13</f>
        <v>26.54</v>
      </c>
      <c r="AB13">
        <f>BAWANA!AE13+BAWANA!AF13</f>
        <v>26.54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266.91999999999996</v>
      </c>
      <c r="E14">
        <f>BAWANA!AM14</f>
        <v>0</v>
      </c>
      <c r="F14">
        <f t="shared" si="4"/>
        <v>256</v>
      </c>
      <c r="G14">
        <f t="shared" si="5"/>
        <v>266.91999999999996</v>
      </c>
      <c r="H14" s="112"/>
      <c r="I14">
        <f>BRPL_EOD!AI14+BRPL_EOD!AJ14</f>
        <v>132.61000000000001</v>
      </c>
      <c r="J14">
        <f>BYPL_EOD!AI14+BYPL_EOD!AJ14</f>
        <v>47.76</v>
      </c>
      <c r="K14">
        <f>MES_EOD!AI14+MES_EOD!AJ14</f>
        <v>5.84</v>
      </c>
      <c r="L14">
        <f>NDMC_EOD!AI14+NDMC_EOD!AJ14</f>
        <v>23</v>
      </c>
      <c r="M14">
        <f>TPDDL_EOD!AI14+TPDDL_EOD!AJ14</f>
        <v>57.72</v>
      </c>
      <c r="N14">
        <f t="shared" si="0"/>
        <v>266.93</v>
      </c>
      <c r="O14" s="112">
        <f t="shared" si="1"/>
        <v>-1.0000000000047748E-2</v>
      </c>
      <c r="P14">
        <v>132.60503203086949</v>
      </c>
      <c r="Q14">
        <v>47.758210766867705</v>
      </c>
      <c r="R14">
        <v>5.8397812160491505</v>
      </c>
      <c r="S14">
        <v>22.999138350878503</v>
      </c>
      <c r="T14">
        <v>57.717837635335094</v>
      </c>
      <c r="U14" s="114">
        <f t="shared" si="2"/>
        <v>266.91999999999996</v>
      </c>
      <c r="V14" s="112">
        <f t="shared" si="3"/>
        <v>0</v>
      </c>
      <c r="Y14">
        <f>BAWANA!AW14+BAWANA!AX14</f>
        <v>26.54</v>
      </c>
      <c r="Z14">
        <f>BAWANA!BD14+BAWANA!BE14</f>
        <v>26.54</v>
      </c>
      <c r="AA14">
        <f>BAWANA!X14+BAWANA!Y14</f>
        <v>26.54</v>
      </c>
      <c r="AB14">
        <f>BAWANA!AE14+BAWANA!AF14</f>
        <v>26.54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266.91999999999996</v>
      </c>
      <c r="E15">
        <f>BAWANA!AM15</f>
        <v>0</v>
      </c>
      <c r="F15">
        <f t="shared" si="4"/>
        <v>256</v>
      </c>
      <c r="G15">
        <f t="shared" si="5"/>
        <v>266.91999999999996</v>
      </c>
      <c r="H15" s="112"/>
      <c r="I15">
        <f>BRPL_EOD!AI15+BRPL_EOD!AJ15</f>
        <v>132.61000000000001</v>
      </c>
      <c r="J15">
        <f>BYPL_EOD!AI15+BYPL_EOD!AJ15</f>
        <v>47.76</v>
      </c>
      <c r="K15">
        <f>MES_EOD!AI15+MES_EOD!AJ15</f>
        <v>5.84</v>
      </c>
      <c r="L15">
        <f>NDMC_EOD!AI15+NDMC_EOD!AJ15</f>
        <v>23</v>
      </c>
      <c r="M15">
        <f>TPDDL_EOD!AI15+TPDDL_EOD!AJ15</f>
        <v>57.72</v>
      </c>
      <c r="N15">
        <f t="shared" si="0"/>
        <v>266.93</v>
      </c>
      <c r="O15" s="112">
        <f t="shared" si="1"/>
        <v>-1.0000000000047748E-2</v>
      </c>
      <c r="P15">
        <v>132.60503203086949</v>
      </c>
      <c r="Q15">
        <v>47.758210766867705</v>
      </c>
      <c r="R15">
        <v>5.8397812160491505</v>
      </c>
      <c r="S15">
        <v>22.999138350878503</v>
      </c>
      <c r="T15">
        <v>57.717837635335094</v>
      </c>
      <c r="U15" s="114">
        <f t="shared" si="2"/>
        <v>266.91999999999996</v>
      </c>
      <c r="V15" s="112">
        <f t="shared" si="3"/>
        <v>0</v>
      </c>
      <c r="Y15">
        <f>BAWANA!AW15+BAWANA!AX15</f>
        <v>26.54</v>
      </c>
      <c r="Z15">
        <f>BAWANA!BD15+BAWANA!BE15</f>
        <v>26.54</v>
      </c>
      <c r="AA15">
        <f>BAWANA!X15+BAWANA!Y15</f>
        <v>26.54</v>
      </c>
      <c r="AB15">
        <f>BAWANA!AE15+BAWANA!AF15</f>
        <v>26.54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266.91999999999996</v>
      </c>
      <c r="E16">
        <f>BAWANA!AM16</f>
        <v>0</v>
      </c>
      <c r="F16">
        <f t="shared" si="4"/>
        <v>256</v>
      </c>
      <c r="G16">
        <f t="shared" si="5"/>
        <v>266.91999999999996</v>
      </c>
      <c r="H16" s="112"/>
      <c r="I16">
        <f>BRPL_EOD!AI16+BRPL_EOD!AJ16</f>
        <v>132.61000000000001</v>
      </c>
      <c r="J16">
        <f>BYPL_EOD!AI16+BYPL_EOD!AJ16</f>
        <v>47.76</v>
      </c>
      <c r="K16">
        <f>MES_EOD!AI16+MES_EOD!AJ16</f>
        <v>5.84</v>
      </c>
      <c r="L16">
        <f>NDMC_EOD!AI16+NDMC_EOD!AJ16</f>
        <v>23</v>
      </c>
      <c r="M16">
        <f>TPDDL_EOD!AI16+TPDDL_EOD!AJ16</f>
        <v>57.72</v>
      </c>
      <c r="N16">
        <f t="shared" si="0"/>
        <v>266.93</v>
      </c>
      <c r="O16" s="112">
        <f t="shared" si="1"/>
        <v>-1.0000000000047748E-2</v>
      </c>
      <c r="P16">
        <v>132.60503203086949</v>
      </c>
      <c r="Q16">
        <v>47.758210766867705</v>
      </c>
      <c r="R16">
        <v>5.8397812160491505</v>
      </c>
      <c r="S16">
        <v>22.999138350878503</v>
      </c>
      <c r="T16">
        <v>57.717837635335094</v>
      </c>
      <c r="U16" s="114">
        <f t="shared" si="2"/>
        <v>266.91999999999996</v>
      </c>
      <c r="V16" s="112">
        <f t="shared" si="3"/>
        <v>0</v>
      </c>
      <c r="Y16">
        <f>BAWANA!AW16+BAWANA!AX16</f>
        <v>26.54</v>
      </c>
      <c r="Z16">
        <f>BAWANA!BD16+BAWANA!BE16</f>
        <v>26.54</v>
      </c>
      <c r="AA16">
        <f>BAWANA!X16+BAWANA!Y16</f>
        <v>26.54</v>
      </c>
      <c r="AB16">
        <f>BAWANA!AE16+BAWANA!AF16</f>
        <v>26.54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266.91999999999996</v>
      </c>
      <c r="E17">
        <f>BAWANA!AM17</f>
        <v>0</v>
      </c>
      <c r="F17">
        <f t="shared" si="4"/>
        <v>256</v>
      </c>
      <c r="G17">
        <f t="shared" si="5"/>
        <v>266.91999999999996</v>
      </c>
      <c r="H17" s="112"/>
      <c r="I17">
        <f>BRPL_EOD!AI17+BRPL_EOD!AJ17</f>
        <v>132.61000000000001</v>
      </c>
      <c r="J17">
        <f>BYPL_EOD!AI17+BYPL_EOD!AJ17</f>
        <v>47.76</v>
      </c>
      <c r="K17">
        <f>MES_EOD!AI17+MES_EOD!AJ17</f>
        <v>5.84</v>
      </c>
      <c r="L17">
        <f>NDMC_EOD!AI17+NDMC_EOD!AJ17</f>
        <v>23</v>
      </c>
      <c r="M17">
        <f>TPDDL_EOD!AI17+TPDDL_EOD!AJ17</f>
        <v>57.72</v>
      </c>
      <c r="N17">
        <f t="shared" si="0"/>
        <v>266.93</v>
      </c>
      <c r="O17" s="112">
        <f t="shared" si="1"/>
        <v>-1.0000000000047748E-2</v>
      </c>
      <c r="P17">
        <v>132.60503203086949</v>
      </c>
      <c r="Q17">
        <v>47.758210766867705</v>
      </c>
      <c r="R17">
        <v>5.8397812160491505</v>
      </c>
      <c r="S17">
        <v>22.999138350878503</v>
      </c>
      <c r="T17">
        <v>57.717837635335094</v>
      </c>
      <c r="U17" s="114">
        <f t="shared" si="2"/>
        <v>266.91999999999996</v>
      </c>
      <c r="V17" s="112">
        <f t="shared" si="3"/>
        <v>0</v>
      </c>
      <c r="Y17">
        <f>BAWANA!AW17+BAWANA!AX17</f>
        <v>26.54</v>
      </c>
      <c r="Z17">
        <f>BAWANA!BD17+BAWANA!BE17</f>
        <v>26.54</v>
      </c>
      <c r="AA17">
        <f>BAWANA!X17+BAWANA!Y17</f>
        <v>26.54</v>
      </c>
      <c r="AB17">
        <f>BAWANA!AE17+BAWANA!AF17</f>
        <v>26.54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266.91999999999996</v>
      </c>
      <c r="E18">
        <f>BAWANA!AM18</f>
        <v>0</v>
      </c>
      <c r="F18">
        <f t="shared" si="4"/>
        <v>256</v>
      </c>
      <c r="G18">
        <f t="shared" si="5"/>
        <v>266.91999999999996</v>
      </c>
      <c r="H18" s="112"/>
      <c r="I18">
        <f>BRPL_EOD!AI18+BRPL_EOD!AJ18</f>
        <v>132.61000000000001</v>
      </c>
      <c r="J18">
        <f>BYPL_EOD!AI18+BYPL_EOD!AJ18</f>
        <v>47.76</v>
      </c>
      <c r="K18">
        <f>MES_EOD!AI18+MES_EOD!AJ18</f>
        <v>5.84</v>
      </c>
      <c r="L18">
        <f>NDMC_EOD!AI18+NDMC_EOD!AJ18</f>
        <v>23</v>
      </c>
      <c r="M18">
        <f>TPDDL_EOD!AI18+TPDDL_EOD!AJ18</f>
        <v>57.72</v>
      </c>
      <c r="N18">
        <f t="shared" si="0"/>
        <v>266.93</v>
      </c>
      <c r="O18" s="112">
        <f t="shared" si="1"/>
        <v>-1.0000000000047748E-2</v>
      </c>
      <c r="P18">
        <v>132.60503203086949</v>
      </c>
      <c r="Q18">
        <v>47.758210766867705</v>
      </c>
      <c r="R18">
        <v>5.8397812160491505</v>
      </c>
      <c r="S18">
        <v>22.999138350878503</v>
      </c>
      <c r="T18">
        <v>57.717837635335094</v>
      </c>
      <c r="U18" s="114">
        <f t="shared" si="2"/>
        <v>266.91999999999996</v>
      </c>
      <c r="V18" s="112">
        <f t="shared" si="3"/>
        <v>0</v>
      </c>
      <c r="Y18">
        <f>BAWANA!AW18+BAWANA!AX18</f>
        <v>26.54</v>
      </c>
      <c r="Z18">
        <f>BAWANA!BD18+BAWANA!BE18</f>
        <v>26.54</v>
      </c>
      <c r="AA18">
        <f>BAWANA!X18+BAWANA!Y18</f>
        <v>26.54</v>
      </c>
      <c r="AB18">
        <f>BAWANA!AE18+BAWANA!AF18</f>
        <v>26.54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266.91999999999996</v>
      </c>
      <c r="E19">
        <f>BAWANA!AM19</f>
        <v>0</v>
      </c>
      <c r="F19">
        <f t="shared" si="4"/>
        <v>256</v>
      </c>
      <c r="G19">
        <f t="shared" si="5"/>
        <v>266.91999999999996</v>
      </c>
      <c r="H19" s="112"/>
      <c r="I19">
        <f>BRPL_EOD!AI19+BRPL_EOD!AJ19</f>
        <v>132.61000000000001</v>
      </c>
      <c r="J19">
        <f>BYPL_EOD!AI19+BYPL_EOD!AJ19</f>
        <v>47.76</v>
      </c>
      <c r="K19">
        <f>MES_EOD!AI19+MES_EOD!AJ19</f>
        <v>5.84</v>
      </c>
      <c r="L19">
        <f>NDMC_EOD!AI19+NDMC_EOD!AJ19</f>
        <v>23</v>
      </c>
      <c r="M19">
        <f>TPDDL_EOD!AI19+TPDDL_EOD!AJ19</f>
        <v>57.72</v>
      </c>
      <c r="N19">
        <f t="shared" si="0"/>
        <v>266.93</v>
      </c>
      <c r="O19" s="112">
        <f t="shared" si="1"/>
        <v>-1.0000000000047748E-2</v>
      </c>
      <c r="P19">
        <v>132.60503203086949</v>
      </c>
      <c r="Q19">
        <v>47.758210766867705</v>
      </c>
      <c r="R19">
        <v>5.8397812160491505</v>
      </c>
      <c r="S19">
        <v>22.999138350878503</v>
      </c>
      <c r="T19">
        <v>57.717837635335094</v>
      </c>
      <c r="U19" s="114">
        <f t="shared" si="2"/>
        <v>266.91999999999996</v>
      </c>
      <c r="V19" s="112">
        <f t="shared" si="3"/>
        <v>0</v>
      </c>
      <c r="Y19">
        <f>BAWANA!AW19+BAWANA!AX19</f>
        <v>26.54</v>
      </c>
      <c r="Z19">
        <f>BAWANA!BD19+BAWANA!BE19</f>
        <v>26.54</v>
      </c>
      <c r="AA19">
        <f>BAWANA!X19+BAWANA!Y19</f>
        <v>26.54</v>
      </c>
      <c r="AB19">
        <f>BAWANA!AE19+BAWANA!AF19</f>
        <v>26.54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266.91999999999996</v>
      </c>
      <c r="E20">
        <f>BAWANA!AM20</f>
        <v>0</v>
      </c>
      <c r="F20">
        <f t="shared" si="4"/>
        <v>256</v>
      </c>
      <c r="G20">
        <f t="shared" si="5"/>
        <v>266.91999999999996</v>
      </c>
      <c r="H20" s="112"/>
      <c r="I20">
        <f>BRPL_EOD!AI20+BRPL_EOD!AJ20</f>
        <v>132.61000000000001</v>
      </c>
      <c r="J20">
        <f>BYPL_EOD!AI20+BYPL_EOD!AJ20</f>
        <v>47.76</v>
      </c>
      <c r="K20">
        <f>MES_EOD!AI20+MES_EOD!AJ20</f>
        <v>5.84</v>
      </c>
      <c r="L20">
        <f>NDMC_EOD!AI20+NDMC_EOD!AJ20</f>
        <v>23</v>
      </c>
      <c r="M20">
        <f>TPDDL_EOD!AI20+TPDDL_EOD!AJ20</f>
        <v>57.72</v>
      </c>
      <c r="N20">
        <f t="shared" si="0"/>
        <v>266.93</v>
      </c>
      <c r="O20" s="112">
        <f t="shared" si="1"/>
        <v>-1.0000000000047748E-2</v>
      </c>
      <c r="P20">
        <v>132.60503203086949</v>
      </c>
      <c r="Q20">
        <v>47.758210766867705</v>
      </c>
      <c r="R20">
        <v>5.8397812160491505</v>
      </c>
      <c r="S20">
        <v>22.999138350878503</v>
      </c>
      <c r="T20">
        <v>57.717837635335094</v>
      </c>
      <c r="U20" s="114">
        <f t="shared" si="2"/>
        <v>266.91999999999996</v>
      </c>
      <c r="V20" s="112">
        <f t="shared" si="3"/>
        <v>0</v>
      </c>
      <c r="Y20">
        <f>BAWANA!AW20+BAWANA!AX20</f>
        <v>26.54</v>
      </c>
      <c r="Z20">
        <f>BAWANA!BD20+BAWANA!BE20</f>
        <v>26.54</v>
      </c>
      <c r="AA20">
        <f>BAWANA!X20+BAWANA!Y20</f>
        <v>26.54</v>
      </c>
      <c r="AB20">
        <f>BAWANA!AE20+BAWANA!AF20</f>
        <v>26.54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266.91999999999996</v>
      </c>
      <c r="E21">
        <f>BAWANA!AM21</f>
        <v>0</v>
      </c>
      <c r="F21">
        <f t="shared" si="4"/>
        <v>256</v>
      </c>
      <c r="G21">
        <f t="shared" si="5"/>
        <v>266.91999999999996</v>
      </c>
      <c r="H21" s="112"/>
      <c r="I21">
        <f>BRPL_EOD!AI21+BRPL_EOD!AJ21</f>
        <v>132.61000000000001</v>
      </c>
      <c r="J21">
        <f>BYPL_EOD!AI21+BYPL_EOD!AJ21</f>
        <v>47.76</v>
      </c>
      <c r="K21">
        <f>MES_EOD!AI21+MES_EOD!AJ21</f>
        <v>5.84</v>
      </c>
      <c r="L21">
        <f>NDMC_EOD!AI21+NDMC_EOD!AJ21</f>
        <v>23</v>
      </c>
      <c r="M21">
        <f>TPDDL_EOD!AI21+TPDDL_EOD!AJ21</f>
        <v>57.72</v>
      </c>
      <c r="N21">
        <f t="shared" si="0"/>
        <v>266.93</v>
      </c>
      <c r="O21" s="112">
        <f t="shared" si="1"/>
        <v>-1.0000000000047748E-2</v>
      </c>
      <c r="P21">
        <v>132.60503203086949</v>
      </c>
      <c r="Q21">
        <v>47.758210766867705</v>
      </c>
      <c r="R21">
        <v>5.8397812160491505</v>
      </c>
      <c r="S21">
        <v>22.999138350878503</v>
      </c>
      <c r="T21">
        <v>57.717837635335094</v>
      </c>
      <c r="U21" s="114">
        <f t="shared" si="2"/>
        <v>266.91999999999996</v>
      </c>
      <c r="V21" s="112">
        <f t="shared" si="3"/>
        <v>0</v>
      </c>
      <c r="Y21">
        <f>BAWANA!AW21+BAWANA!AX21</f>
        <v>26.54</v>
      </c>
      <c r="Z21">
        <f>BAWANA!BD21+BAWANA!BE21</f>
        <v>26.54</v>
      </c>
      <c r="AA21">
        <f>BAWANA!X21+BAWANA!Y21</f>
        <v>26.54</v>
      </c>
      <c r="AB21">
        <f>BAWANA!AE21+BAWANA!AF21</f>
        <v>26.54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266.91999999999996</v>
      </c>
      <c r="E22">
        <f>BAWANA!AM22</f>
        <v>0</v>
      </c>
      <c r="F22">
        <f t="shared" si="4"/>
        <v>256</v>
      </c>
      <c r="G22">
        <f t="shared" si="5"/>
        <v>266.91999999999996</v>
      </c>
      <c r="H22" s="112"/>
      <c r="I22">
        <f>BRPL_EOD!AI22+BRPL_EOD!AJ22</f>
        <v>132.61000000000001</v>
      </c>
      <c r="J22">
        <f>BYPL_EOD!AI22+BYPL_EOD!AJ22</f>
        <v>47.76</v>
      </c>
      <c r="K22">
        <f>MES_EOD!AI22+MES_EOD!AJ22</f>
        <v>5.84</v>
      </c>
      <c r="L22">
        <f>NDMC_EOD!AI22+NDMC_EOD!AJ22</f>
        <v>23</v>
      </c>
      <c r="M22">
        <f>TPDDL_EOD!AI22+TPDDL_EOD!AJ22</f>
        <v>57.72</v>
      </c>
      <c r="N22">
        <f t="shared" si="0"/>
        <v>266.93</v>
      </c>
      <c r="O22" s="112">
        <f t="shared" si="1"/>
        <v>-1.0000000000047748E-2</v>
      </c>
      <c r="P22">
        <v>132.60503203086949</v>
      </c>
      <c r="Q22">
        <v>47.758210766867705</v>
      </c>
      <c r="R22">
        <v>5.8397812160491505</v>
      </c>
      <c r="S22">
        <v>22.999138350878503</v>
      </c>
      <c r="T22">
        <v>57.717837635335094</v>
      </c>
      <c r="U22" s="114">
        <f t="shared" si="2"/>
        <v>266.91999999999996</v>
      </c>
      <c r="V22" s="112">
        <f t="shared" si="3"/>
        <v>0</v>
      </c>
      <c r="Y22">
        <f>BAWANA!AW22+BAWANA!AX22</f>
        <v>26.54</v>
      </c>
      <c r="Z22">
        <f>BAWANA!BD22+BAWANA!BE22</f>
        <v>26.54</v>
      </c>
      <c r="AA22">
        <f>BAWANA!X22+BAWANA!Y22</f>
        <v>26.54</v>
      </c>
      <c r="AB22">
        <f>BAWANA!AE22+BAWANA!AF22</f>
        <v>26.54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266.91999999999996</v>
      </c>
      <c r="E23">
        <f>BAWANA!AM23</f>
        <v>0</v>
      </c>
      <c r="F23">
        <f t="shared" si="4"/>
        <v>256</v>
      </c>
      <c r="G23">
        <f t="shared" si="5"/>
        <v>266.91999999999996</v>
      </c>
      <c r="H23" s="112"/>
      <c r="I23">
        <f>BRPL_EOD!AI23+BRPL_EOD!AJ23</f>
        <v>132.61000000000001</v>
      </c>
      <c r="J23">
        <f>BYPL_EOD!AI23+BYPL_EOD!AJ23</f>
        <v>47.76</v>
      </c>
      <c r="K23">
        <f>MES_EOD!AI23+MES_EOD!AJ23</f>
        <v>5.84</v>
      </c>
      <c r="L23">
        <f>NDMC_EOD!AI23+NDMC_EOD!AJ23</f>
        <v>23</v>
      </c>
      <c r="M23">
        <f>TPDDL_EOD!AI23+TPDDL_EOD!AJ23</f>
        <v>57.72</v>
      </c>
      <c r="N23">
        <f t="shared" si="0"/>
        <v>266.93</v>
      </c>
      <c r="O23" s="112">
        <f t="shared" si="1"/>
        <v>-1.0000000000047748E-2</v>
      </c>
      <c r="P23">
        <v>132.60503203086949</v>
      </c>
      <c r="Q23">
        <v>47.758210766867705</v>
      </c>
      <c r="R23">
        <v>5.8397812160491505</v>
      </c>
      <c r="S23">
        <v>22.999138350878503</v>
      </c>
      <c r="T23">
        <v>57.717837635335094</v>
      </c>
      <c r="U23" s="114">
        <f t="shared" si="2"/>
        <v>266.91999999999996</v>
      </c>
      <c r="V23" s="112">
        <f t="shared" si="3"/>
        <v>0</v>
      </c>
      <c r="Y23">
        <f>BAWANA!AW23+BAWANA!AX23</f>
        <v>26.54</v>
      </c>
      <c r="Z23">
        <f>BAWANA!BD23+BAWANA!BE23</f>
        <v>26.54</v>
      </c>
      <c r="AA23">
        <f>BAWANA!X23+BAWANA!Y23</f>
        <v>26.54</v>
      </c>
      <c r="AB23">
        <f>BAWANA!AE23+BAWANA!AF23</f>
        <v>26.54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262.56</v>
      </c>
      <c r="E24">
        <f>BAWANA!AM24</f>
        <v>0</v>
      </c>
      <c r="F24">
        <f t="shared" si="4"/>
        <v>256</v>
      </c>
      <c r="G24">
        <f t="shared" si="5"/>
        <v>262.56</v>
      </c>
      <c r="H24" s="112"/>
      <c r="I24">
        <f>BRPL_EOD!AI24+BRPL_EOD!AJ24</f>
        <v>132.61000000000001</v>
      </c>
      <c r="J24">
        <f>BYPL_EOD!AI24+BYPL_EOD!AJ24</f>
        <v>45.79</v>
      </c>
      <c r="K24">
        <f>MES_EOD!AI24+MES_EOD!AJ24</f>
        <v>5.84</v>
      </c>
      <c r="L24">
        <f>NDMC_EOD!AI24+NDMC_EOD!AJ24</f>
        <v>23</v>
      </c>
      <c r="M24">
        <f>TPDDL_EOD!AI24+TPDDL_EOD!AJ24</f>
        <v>55.33</v>
      </c>
      <c r="N24">
        <f t="shared" si="0"/>
        <v>262.57</v>
      </c>
      <c r="O24" s="112">
        <f t="shared" si="1"/>
        <v>-9.9999999999909051E-3</v>
      </c>
      <c r="P24">
        <v>132.60494953726626</v>
      </c>
      <c r="Q24">
        <v>45.788256084091863</v>
      </c>
      <c r="R24">
        <v>5.839777583120692</v>
      </c>
      <c r="S24">
        <v>22.999124043112314</v>
      </c>
      <c r="T24">
        <v>55.327892752408879</v>
      </c>
      <c r="U24" s="114">
        <f t="shared" si="2"/>
        <v>262.56</v>
      </c>
      <c r="V24" s="112">
        <f t="shared" si="3"/>
        <v>0</v>
      </c>
      <c r="Y24">
        <f>BAWANA!AW24+BAWANA!AX24</f>
        <v>25.44</v>
      </c>
      <c r="Z24">
        <f>BAWANA!BD24+BAWANA!BE24</f>
        <v>32</v>
      </c>
      <c r="AA24">
        <f>BAWANA!X24+BAWANA!Y24</f>
        <v>25.44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262.56</v>
      </c>
      <c r="E25">
        <f>BAWANA!AM25</f>
        <v>0</v>
      </c>
      <c r="F25">
        <f t="shared" si="4"/>
        <v>256</v>
      </c>
      <c r="G25">
        <f t="shared" si="5"/>
        <v>262.56</v>
      </c>
      <c r="H25" s="112"/>
      <c r="I25">
        <f>BRPL_EOD!AI25+BRPL_EOD!AJ25</f>
        <v>132.61000000000001</v>
      </c>
      <c r="J25">
        <f>BYPL_EOD!AI25+BYPL_EOD!AJ25</f>
        <v>45.79</v>
      </c>
      <c r="K25">
        <f>MES_EOD!AI25+MES_EOD!AJ25</f>
        <v>5.84</v>
      </c>
      <c r="L25">
        <f>NDMC_EOD!AI25+NDMC_EOD!AJ25</f>
        <v>23</v>
      </c>
      <c r="M25">
        <f>TPDDL_EOD!AI25+TPDDL_EOD!AJ25</f>
        <v>55.33</v>
      </c>
      <c r="N25">
        <f t="shared" si="0"/>
        <v>262.57</v>
      </c>
      <c r="O25" s="112">
        <f t="shared" si="1"/>
        <v>-9.9999999999909051E-3</v>
      </c>
      <c r="P25">
        <v>132.60494953726626</v>
      </c>
      <c r="Q25">
        <v>45.788256084091863</v>
      </c>
      <c r="R25">
        <v>5.839777583120692</v>
      </c>
      <c r="S25">
        <v>22.999124043112314</v>
      </c>
      <c r="T25">
        <v>55.327892752408879</v>
      </c>
      <c r="U25" s="114">
        <f t="shared" si="2"/>
        <v>262.56</v>
      </c>
      <c r="V25" s="112">
        <f t="shared" si="3"/>
        <v>0</v>
      </c>
      <c r="Y25">
        <f>BAWANA!AW25+BAWANA!AX25</f>
        <v>25.44</v>
      </c>
      <c r="Z25">
        <f>BAWANA!BD25+BAWANA!BE25</f>
        <v>32</v>
      </c>
      <c r="AA25">
        <f>BAWANA!X25+BAWANA!Y25</f>
        <v>25.44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276.05</v>
      </c>
      <c r="E26">
        <f>BAWANA!AM26</f>
        <v>0</v>
      </c>
      <c r="F26">
        <f t="shared" si="4"/>
        <v>256</v>
      </c>
      <c r="G26">
        <f t="shared" si="5"/>
        <v>276.05</v>
      </c>
      <c r="H26" s="112"/>
      <c r="I26">
        <f>BRPL_EOD!AI26+BRPL_EOD!AJ26</f>
        <v>132.61000000000001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276.06</v>
      </c>
      <c r="O26" s="112">
        <f t="shared" si="1"/>
        <v>-9.9999999999909051E-3</v>
      </c>
      <c r="P26">
        <v>132.60519633413028</v>
      </c>
      <c r="Q26">
        <v>44.9983699195827</v>
      </c>
      <c r="R26">
        <v>5.8397884517858438</v>
      </c>
      <c r="S26">
        <v>22.999166847786714</v>
      </c>
      <c r="T26">
        <v>69.607478446714481</v>
      </c>
      <c r="U26" s="114">
        <f t="shared" si="2"/>
        <v>276.05</v>
      </c>
      <c r="V26" s="112">
        <f t="shared" si="3"/>
        <v>0</v>
      </c>
      <c r="Y26">
        <f>BAWANA!AW26+BAWANA!AX26</f>
        <v>11.95</v>
      </c>
      <c r="Z26">
        <f>BAWANA!BD26+BAWANA!BE26</f>
        <v>32</v>
      </c>
      <c r="AA26">
        <f>BAWANA!X26+BAWANA!Y26</f>
        <v>11.95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276.05</v>
      </c>
      <c r="E27">
        <f>BAWANA!AM27</f>
        <v>0</v>
      </c>
      <c r="F27">
        <f t="shared" si="4"/>
        <v>256</v>
      </c>
      <c r="G27">
        <f t="shared" si="5"/>
        <v>276.05</v>
      </c>
      <c r="H27" s="112"/>
      <c r="I27">
        <f>BRPL_EOD!AI27+BRPL_EOD!AJ27</f>
        <v>132.61000000000001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276.06</v>
      </c>
      <c r="O27" s="112">
        <f t="shared" si="1"/>
        <v>-9.9999999999909051E-3</v>
      </c>
      <c r="P27">
        <v>132.60519633413028</v>
      </c>
      <c r="Q27">
        <v>44.9983699195827</v>
      </c>
      <c r="R27">
        <v>5.8397884517858438</v>
      </c>
      <c r="S27">
        <v>22.999166847786714</v>
      </c>
      <c r="T27">
        <v>69.607478446714481</v>
      </c>
      <c r="U27" s="114">
        <f t="shared" si="2"/>
        <v>276.05</v>
      </c>
      <c r="V27" s="112">
        <f t="shared" si="3"/>
        <v>0</v>
      </c>
      <c r="Y27">
        <f>BAWANA!AW27+BAWANA!AX27</f>
        <v>11.95</v>
      </c>
      <c r="Z27">
        <f>BAWANA!BD27+BAWANA!BE27</f>
        <v>32</v>
      </c>
      <c r="AA27">
        <f>BAWANA!X27+BAWANA!Y27</f>
        <v>11.95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276.05</v>
      </c>
      <c r="E28">
        <f>BAWANA!AM28</f>
        <v>0</v>
      </c>
      <c r="F28">
        <f t="shared" si="4"/>
        <v>256</v>
      </c>
      <c r="G28">
        <f t="shared" si="5"/>
        <v>276.05</v>
      </c>
      <c r="H28" s="112"/>
      <c r="I28">
        <f>BRPL_EOD!AI28+BRPL_EOD!AJ28</f>
        <v>132.61000000000001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276.06</v>
      </c>
      <c r="O28" s="112">
        <f t="shared" si="1"/>
        <v>-9.9999999999909051E-3</v>
      </c>
      <c r="P28">
        <v>132.60519633413028</v>
      </c>
      <c r="Q28">
        <v>44.9983699195827</v>
      </c>
      <c r="R28">
        <v>5.8397884517858438</v>
      </c>
      <c r="S28">
        <v>22.999166847786714</v>
      </c>
      <c r="T28">
        <v>69.607478446714481</v>
      </c>
      <c r="U28" s="114">
        <f t="shared" si="2"/>
        <v>276.05</v>
      </c>
      <c r="V28" s="112">
        <f t="shared" si="3"/>
        <v>0</v>
      </c>
      <c r="Y28">
        <f>BAWANA!AW28+BAWANA!AX28</f>
        <v>11.95</v>
      </c>
      <c r="Z28">
        <f>BAWANA!BD28+BAWANA!BE28</f>
        <v>32</v>
      </c>
      <c r="AA28">
        <f>BAWANA!X28+BAWANA!Y28</f>
        <v>11.95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276.05</v>
      </c>
      <c r="E29">
        <f>BAWANA!AM29</f>
        <v>0</v>
      </c>
      <c r="F29">
        <f t="shared" si="4"/>
        <v>256</v>
      </c>
      <c r="G29">
        <f t="shared" si="5"/>
        <v>276.05</v>
      </c>
      <c r="H29" s="112"/>
      <c r="I29">
        <f>BRPL_EOD!AI29+BRPL_EOD!AJ29</f>
        <v>132.61000000000001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276.06</v>
      </c>
      <c r="O29" s="112">
        <f t="shared" si="1"/>
        <v>-9.9999999999909051E-3</v>
      </c>
      <c r="P29">
        <v>132.60519633413028</v>
      </c>
      <c r="Q29">
        <v>44.9983699195827</v>
      </c>
      <c r="R29">
        <v>5.8397884517858438</v>
      </c>
      <c r="S29">
        <v>22.999166847786714</v>
      </c>
      <c r="T29">
        <v>69.607478446714481</v>
      </c>
      <c r="U29" s="114">
        <f t="shared" si="2"/>
        <v>276.05</v>
      </c>
      <c r="V29" s="112">
        <f t="shared" si="3"/>
        <v>0</v>
      </c>
      <c r="Y29">
        <f>BAWANA!AW29+BAWANA!AX29</f>
        <v>11.95</v>
      </c>
      <c r="Z29">
        <f>BAWANA!BD29+BAWANA!BE29</f>
        <v>32</v>
      </c>
      <c r="AA29">
        <f>BAWANA!X29+BAWANA!Y29</f>
        <v>11.95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262.56</v>
      </c>
      <c r="E30">
        <f>BAWANA!AM30</f>
        <v>0</v>
      </c>
      <c r="F30">
        <f t="shared" si="4"/>
        <v>256</v>
      </c>
      <c r="G30">
        <f t="shared" si="5"/>
        <v>262.56</v>
      </c>
      <c r="H30" s="112"/>
      <c r="I30">
        <f>BRPL_EOD!AI30+BRPL_EOD!AJ30</f>
        <v>132.61000000000001</v>
      </c>
      <c r="J30">
        <f>BYPL_EOD!AI30+BYPL_EOD!AJ30</f>
        <v>45.79</v>
      </c>
      <c r="K30">
        <f>MES_EOD!AI30+MES_EOD!AJ30</f>
        <v>5.84</v>
      </c>
      <c r="L30">
        <f>NDMC_EOD!AI30+NDMC_EOD!AJ30</f>
        <v>23</v>
      </c>
      <c r="M30">
        <f>TPDDL_EOD!AI30+TPDDL_EOD!AJ30</f>
        <v>55.33</v>
      </c>
      <c r="N30">
        <f t="shared" si="0"/>
        <v>262.57</v>
      </c>
      <c r="O30" s="112">
        <f t="shared" si="1"/>
        <v>-9.9999999999909051E-3</v>
      </c>
      <c r="P30">
        <v>132.60494953726626</v>
      </c>
      <c r="Q30">
        <v>45.788256084091863</v>
      </c>
      <c r="R30">
        <v>5.839777583120692</v>
      </c>
      <c r="S30">
        <v>22.999124043112314</v>
      </c>
      <c r="T30">
        <v>55.327892752408879</v>
      </c>
      <c r="U30" s="114">
        <f t="shared" si="2"/>
        <v>262.56</v>
      </c>
      <c r="V30" s="112">
        <f t="shared" si="3"/>
        <v>0</v>
      </c>
      <c r="Y30">
        <f>BAWANA!AW30+BAWANA!AX30</f>
        <v>25.44</v>
      </c>
      <c r="Z30">
        <f>BAWANA!BD30+BAWANA!BE30</f>
        <v>32</v>
      </c>
      <c r="AA30">
        <f>BAWANA!X30+BAWANA!Y30</f>
        <v>25.44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262.56</v>
      </c>
      <c r="E31">
        <f>BAWANA!AM31</f>
        <v>0</v>
      </c>
      <c r="F31">
        <f t="shared" si="4"/>
        <v>256</v>
      </c>
      <c r="G31">
        <f t="shared" si="5"/>
        <v>262.56</v>
      </c>
      <c r="H31" s="112"/>
      <c r="I31">
        <f>BRPL_EOD!AI31+BRPL_EOD!AJ31</f>
        <v>132.61000000000001</v>
      </c>
      <c r="J31">
        <f>BYPL_EOD!AI31+BYPL_EOD!AJ31</f>
        <v>45.79</v>
      </c>
      <c r="K31">
        <f>MES_EOD!AI31+MES_EOD!AJ31</f>
        <v>5.84</v>
      </c>
      <c r="L31">
        <f>NDMC_EOD!AI31+NDMC_EOD!AJ31</f>
        <v>23</v>
      </c>
      <c r="M31">
        <f>TPDDL_EOD!AI31+TPDDL_EOD!AJ31</f>
        <v>55.33</v>
      </c>
      <c r="N31">
        <f t="shared" si="0"/>
        <v>262.57</v>
      </c>
      <c r="O31" s="112">
        <f t="shared" si="1"/>
        <v>-9.9999999999909051E-3</v>
      </c>
      <c r="P31">
        <v>132.60494953726626</v>
      </c>
      <c r="Q31">
        <v>45.788256084091863</v>
      </c>
      <c r="R31">
        <v>5.839777583120692</v>
      </c>
      <c r="S31">
        <v>22.999124043112314</v>
      </c>
      <c r="T31">
        <v>55.327892752408879</v>
      </c>
      <c r="U31" s="114">
        <f t="shared" si="2"/>
        <v>262.56</v>
      </c>
      <c r="V31" s="112">
        <f t="shared" si="3"/>
        <v>0</v>
      </c>
      <c r="Y31">
        <f>BAWANA!AW31+BAWANA!AX31</f>
        <v>25.44</v>
      </c>
      <c r="Z31">
        <f>BAWANA!BD31+BAWANA!BE31</f>
        <v>32</v>
      </c>
      <c r="AA31">
        <f>BAWANA!X31+BAWANA!Y31</f>
        <v>25.44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262.56</v>
      </c>
      <c r="E32">
        <f>BAWANA!AM32</f>
        <v>0</v>
      </c>
      <c r="F32">
        <f t="shared" si="4"/>
        <v>256</v>
      </c>
      <c r="G32">
        <f t="shared" si="5"/>
        <v>262.56</v>
      </c>
      <c r="H32" s="112"/>
      <c r="I32">
        <f>BRPL_EOD!AI32+BRPL_EOD!AJ32</f>
        <v>132.61000000000001</v>
      </c>
      <c r="J32">
        <f>BYPL_EOD!AI32+BYPL_EOD!AJ32</f>
        <v>45.79</v>
      </c>
      <c r="K32">
        <f>MES_EOD!AI32+MES_EOD!AJ32</f>
        <v>5.84</v>
      </c>
      <c r="L32">
        <f>NDMC_EOD!AI32+NDMC_EOD!AJ32</f>
        <v>23</v>
      </c>
      <c r="M32">
        <f>TPDDL_EOD!AI32+TPDDL_EOD!AJ32</f>
        <v>55.33</v>
      </c>
      <c r="N32">
        <f t="shared" si="0"/>
        <v>262.57</v>
      </c>
      <c r="O32" s="112">
        <f t="shared" si="1"/>
        <v>-9.9999999999909051E-3</v>
      </c>
      <c r="P32">
        <v>132.60494953726626</v>
      </c>
      <c r="Q32">
        <v>45.788256084091863</v>
      </c>
      <c r="R32">
        <v>5.839777583120692</v>
      </c>
      <c r="S32">
        <v>22.999124043112314</v>
      </c>
      <c r="T32">
        <v>55.327892752408879</v>
      </c>
      <c r="U32" s="114">
        <f t="shared" si="2"/>
        <v>262.56</v>
      </c>
      <c r="V32" s="112">
        <f t="shared" si="3"/>
        <v>0</v>
      </c>
      <c r="Y32">
        <f>BAWANA!AW32+BAWANA!AX32</f>
        <v>25.44</v>
      </c>
      <c r="Z32">
        <f>BAWANA!BD32+BAWANA!BE32</f>
        <v>32</v>
      </c>
      <c r="AA32">
        <f>BAWANA!X32+BAWANA!Y32</f>
        <v>25.44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262.56</v>
      </c>
      <c r="E33">
        <f>BAWANA!AM33</f>
        <v>0</v>
      </c>
      <c r="F33">
        <f t="shared" si="4"/>
        <v>256</v>
      </c>
      <c r="G33">
        <f t="shared" si="5"/>
        <v>262.56</v>
      </c>
      <c r="H33" s="112"/>
      <c r="I33">
        <f>BRPL_EOD!AI33+BRPL_EOD!AJ33</f>
        <v>132.61000000000001</v>
      </c>
      <c r="J33">
        <f>BYPL_EOD!AI33+BYPL_EOD!AJ33</f>
        <v>45.79</v>
      </c>
      <c r="K33">
        <f>MES_EOD!AI33+MES_EOD!AJ33</f>
        <v>5.84</v>
      </c>
      <c r="L33">
        <f>NDMC_EOD!AI33+NDMC_EOD!AJ33</f>
        <v>23</v>
      </c>
      <c r="M33">
        <f>TPDDL_EOD!AI33+TPDDL_EOD!AJ33</f>
        <v>55.33</v>
      </c>
      <c r="N33">
        <f t="shared" si="0"/>
        <v>262.57</v>
      </c>
      <c r="O33" s="112">
        <f t="shared" si="1"/>
        <v>-9.9999999999909051E-3</v>
      </c>
      <c r="P33">
        <v>132.60494953726626</v>
      </c>
      <c r="Q33">
        <v>45.788256084091863</v>
      </c>
      <c r="R33">
        <v>5.839777583120692</v>
      </c>
      <c r="S33">
        <v>22.999124043112314</v>
      </c>
      <c r="T33">
        <v>55.327892752408879</v>
      </c>
      <c r="U33" s="114">
        <f t="shared" si="2"/>
        <v>262.56</v>
      </c>
      <c r="V33" s="112">
        <f t="shared" si="3"/>
        <v>0</v>
      </c>
      <c r="Y33">
        <f>BAWANA!AW33+BAWANA!AX33</f>
        <v>25.44</v>
      </c>
      <c r="Z33">
        <f>BAWANA!BD33+BAWANA!BE33</f>
        <v>32</v>
      </c>
      <c r="AA33">
        <f>BAWANA!X33+BAWANA!Y33</f>
        <v>25.44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262.56</v>
      </c>
      <c r="E34">
        <f>BAWANA!AM34</f>
        <v>0</v>
      </c>
      <c r="F34">
        <f t="shared" si="4"/>
        <v>256</v>
      </c>
      <c r="G34">
        <f t="shared" si="5"/>
        <v>262.56</v>
      </c>
      <c r="H34" s="112"/>
      <c r="I34">
        <f>BRPL_EOD!AI34+BRPL_EOD!AJ34</f>
        <v>132.61000000000001</v>
      </c>
      <c r="J34">
        <f>BYPL_EOD!AI34+BYPL_EOD!AJ34</f>
        <v>45.79</v>
      </c>
      <c r="K34">
        <f>MES_EOD!AI34+MES_EOD!AJ34</f>
        <v>5.84</v>
      </c>
      <c r="L34">
        <f>NDMC_EOD!AI34+NDMC_EOD!AJ34</f>
        <v>23</v>
      </c>
      <c r="M34">
        <f>TPDDL_EOD!AI34+TPDDL_EOD!AJ34</f>
        <v>55.33</v>
      </c>
      <c r="N34">
        <f t="shared" si="0"/>
        <v>262.57</v>
      </c>
      <c r="O34" s="112">
        <f t="shared" si="1"/>
        <v>-9.9999999999909051E-3</v>
      </c>
      <c r="P34">
        <v>132.60494953726626</v>
      </c>
      <c r="Q34">
        <v>45.788256084091863</v>
      </c>
      <c r="R34">
        <v>5.839777583120692</v>
      </c>
      <c r="S34">
        <v>22.999124043112314</v>
      </c>
      <c r="T34">
        <v>55.327892752408879</v>
      </c>
      <c r="U34" s="114">
        <f t="shared" si="2"/>
        <v>262.56</v>
      </c>
      <c r="V34" s="112">
        <f t="shared" si="3"/>
        <v>0</v>
      </c>
      <c r="Y34">
        <f>BAWANA!AW34+BAWANA!AX34</f>
        <v>25.44</v>
      </c>
      <c r="Z34">
        <f>BAWANA!BD34+BAWANA!BE34</f>
        <v>32</v>
      </c>
      <c r="AA34">
        <f>BAWANA!X34+BAWANA!Y34</f>
        <v>25.44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266.91999999999996</v>
      </c>
      <c r="E35">
        <f>BAWANA!AM35</f>
        <v>0</v>
      </c>
      <c r="F35">
        <f t="shared" si="4"/>
        <v>256</v>
      </c>
      <c r="G35">
        <f t="shared" si="5"/>
        <v>266.91999999999996</v>
      </c>
      <c r="H35" s="112"/>
      <c r="I35">
        <f>BRPL_EOD!AI35+BRPL_EOD!AJ35</f>
        <v>132.61000000000001</v>
      </c>
      <c r="J35">
        <f>BYPL_EOD!AI35+BYPL_EOD!AJ35</f>
        <v>47.76</v>
      </c>
      <c r="K35">
        <f>MES_EOD!AI35+MES_EOD!AJ35</f>
        <v>5.84</v>
      </c>
      <c r="L35">
        <f>NDMC_EOD!AI35+NDMC_EOD!AJ35</f>
        <v>23</v>
      </c>
      <c r="M35">
        <f>TPDDL_EOD!AI35+TPDDL_EOD!AJ35</f>
        <v>57.72</v>
      </c>
      <c r="N35">
        <f t="shared" si="0"/>
        <v>266.93</v>
      </c>
      <c r="O35" s="112">
        <f t="shared" si="1"/>
        <v>-1.0000000000047748E-2</v>
      </c>
      <c r="P35">
        <v>132.60503203086949</v>
      </c>
      <c r="Q35">
        <v>47.758210766867705</v>
      </c>
      <c r="R35">
        <v>5.8397812160491505</v>
      </c>
      <c r="S35">
        <v>22.999138350878503</v>
      </c>
      <c r="T35">
        <v>57.717837635335094</v>
      </c>
      <c r="U35" s="114">
        <f t="shared" si="2"/>
        <v>266.91999999999996</v>
      </c>
      <c r="V35" s="112">
        <f t="shared" si="3"/>
        <v>0</v>
      </c>
      <c r="Y35">
        <f>BAWANA!AW35+BAWANA!AX35</f>
        <v>26.54</v>
      </c>
      <c r="Z35">
        <f>BAWANA!BD35+BAWANA!BE35</f>
        <v>26.54</v>
      </c>
      <c r="AA35">
        <f>BAWANA!X35+BAWANA!Y35</f>
        <v>26.54</v>
      </c>
      <c r="AB35">
        <f>BAWANA!AE35+BAWANA!AF35</f>
        <v>26.54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266.91999999999996</v>
      </c>
      <c r="E36">
        <f>BAWANA!AM36</f>
        <v>0</v>
      </c>
      <c r="F36">
        <f t="shared" si="4"/>
        <v>256</v>
      </c>
      <c r="G36">
        <f t="shared" si="5"/>
        <v>266.91999999999996</v>
      </c>
      <c r="H36" s="112"/>
      <c r="I36">
        <f>BRPL_EOD!AI36+BRPL_EOD!AJ36</f>
        <v>132.61000000000001</v>
      </c>
      <c r="J36">
        <f>BYPL_EOD!AI36+BYPL_EOD!AJ36</f>
        <v>47.76</v>
      </c>
      <c r="K36">
        <f>MES_EOD!AI36+MES_EOD!AJ36</f>
        <v>5.84</v>
      </c>
      <c r="L36">
        <f>NDMC_EOD!AI36+NDMC_EOD!AJ36</f>
        <v>23</v>
      </c>
      <c r="M36">
        <f>TPDDL_EOD!AI36+TPDDL_EOD!AJ36</f>
        <v>57.72</v>
      </c>
      <c r="N36">
        <f t="shared" si="0"/>
        <v>266.93</v>
      </c>
      <c r="O36" s="112">
        <f t="shared" si="1"/>
        <v>-1.0000000000047748E-2</v>
      </c>
      <c r="P36">
        <v>132.60503203086949</v>
      </c>
      <c r="Q36">
        <v>47.758210766867705</v>
      </c>
      <c r="R36">
        <v>5.8397812160491505</v>
      </c>
      <c r="S36">
        <v>22.999138350878503</v>
      </c>
      <c r="T36">
        <v>57.717837635335094</v>
      </c>
      <c r="U36" s="114">
        <f t="shared" si="2"/>
        <v>266.91999999999996</v>
      </c>
      <c r="V36" s="112">
        <f t="shared" si="3"/>
        <v>0</v>
      </c>
      <c r="Y36">
        <f>BAWANA!AW36+BAWANA!AX36</f>
        <v>26.54</v>
      </c>
      <c r="Z36">
        <f>BAWANA!BD36+BAWANA!BE36</f>
        <v>26.54</v>
      </c>
      <c r="AA36">
        <f>BAWANA!X36+BAWANA!Y36</f>
        <v>26.54</v>
      </c>
      <c r="AB36">
        <f>BAWANA!AE36+BAWANA!AF36</f>
        <v>26.54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266.91999999999996</v>
      </c>
      <c r="E37">
        <f>BAWANA!AM37</f>
        <v>0</v>
      </c>
      <c r="F37">
        <f t="shared" si="4"/>
        <v>256</v>
      </c>
      <c r="G37">
        <f t="shared" si="5"/>
        <v>266.91999999999996</v>
      </c>
      <c r="H37" s="112"/>
      <c r="I37">
        <f>BRPL_EOD!AI37+BRPL_EOD!AJ37</f>
        <v>132.61000000000001</v>
      </c>
      <c r="J37">
        <f>BYPL_EOD!AI37+BYPL_EOD!AJ37</f>
        <v>47.76</v>
      </c>
      <c r="K37">
        <f>MES_EOD!AI37+MES_EOD!AJ37</f>
        <v>5.84</v>
      </c>
      <c r="L37">
        <f>NDMC_EOD!AI37+NDMC_EOD!AJ37</f>
        <v>23</v>
      </c>
      <c r="M37">
        <f>TPDDL_EOD!AI37+TPDDL_EOD!AJ37</f>
        <v>57.72</v>
      </c>
      <c r="N37">
        <f t="shared" si="0"/>
        <v>266.93</v>
      </c>
      <c r="O37" s="112">
        <f t="shared" si="1"/>
        <v>-1.0000000000047748E-2</v>
      </c>
      <c r="P37">
        <v>132.60503203086949</v>
      </c>
      <c r="Q37">
        <v>47.758210766867705</v>
      </c>
      <c r="R37">
        <v>5.8397812160491505</v>
      </c>
      <c r="S37">
        <v>22.999138350878503</v>
      </c>
      <c r="T37">
        <v>57.717837635335094</v>
      </c>
      <c r="U37" s="114">
        <f t="shared" si="2"/>
        <v>266.91999999999996</v>
      </c>
      <c r="V37" s="112">
        <f t="shared" si="3"/>
        <v>0</v>
      </c>
      <c r="Y37">
        <f>BAWANA!AW37+BAWANA!AX37</f>
        <v>26.54</v>
      </c>
      <c r="Z37">
        <f>BAWANA!BD37+BAWANA!BE37</f>
        <v>26.54</v>
      </c>
      <c r="AA37">
        <f>BAWANA!X37+BAWANA!Y37</f>
        <v>26.54</v>
      </c>
      <c r="AB37">
        <f>BAWANA!AE37+BAWANA!AF37</f>
        <v>26.54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266.91999999999996</v>
      </c>
      <c r="E38">
        <f>BAWANA!AM38</f>
        <v>0</v>
      </c>
      <c r="F38">
        <f t="shared" si="4"/>
        <v>256</v>
      </c>
      <c r="G38">
        <f t="shared" si="5"/>
        <v>266.91999999999996</v>
      </c>
      <c r="H38" s="112"/>
      <c r="I38">
        <f>BRPL_EOD!AI38+BRPL_EOD!AJ38</f>
        <v>132.61000000000001</v>
      </c>
      <c r="J38">
        <f>BYPL_EOD!AI38+BYPL_EOD!AJ38</f>
        <v>47.76</v>
      </c>
      <c r="K38">
        <f>MES_EOD!AI38+MES_EOD!AJ38</f>
        <v>5.84</v>
      </c>
      <c r="L38">
        <f>NDMC_EOD!AI38+NDMC_EOD!AJ38</f>
        <v>23</v>
      </c>
      <c r="M38">
        <f>TPDDL_EOD!AI38+TPDDL_EOD!AJ38</f>
        <v>57.72</v>
      </c>
      <c r="N38">
        <f t="shared" si="0"/>
        <v>266.93</v>
      </c>
      <c r="O38" s="112">
        <f t="shared" si="1"/>
        <v>-1.0000000000047748E-2</v>
      </c>
      <c r="P38">
        <v>132.60503203086949</v>
      </c>
      <c r="Q38">
        <v>47.758210766867705</v>
      </c>
      <c r="R38">
        <v>5.8397812160491505</v>
      </c>
      <c r="S38">
        <v>22.999138350878503</v>
      </c>
      <c r="T38">
        <v>57.717837635335094</v>
      </c>
      <c r="U38" s="114">
        <f t="shared" si="2"/>
        <v>266.91999999999996</v>
      </c>
      <c r="V38" s="112">
        <f t="shared" si="3"/>
        <v>0</v>
      </c>
      <c r="Y38">
        <f>BAWANA!AW38+BAWANA!AX38</f>
        <v>26.54</v>
      </c>
      <c r="Z38">
        <f>BAWANA!BD38+BAWANA!BE38</f>
        <v>26.54</v>
      </c>
      <c r="AA38">
        <f>BAWANA!X38+BAWANA!Y38</f>
        <v>26.54</v>
      </c>
      <c r="AB38">
        <f>BAWANA!AE38+BAWANA!AF38</f>
        <v>26.54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266.91999999999996</v>
      </c>
      <c r="E39">
        <f>BAWANA!AM39</f>
        <v>0</v>
      </c>
      <c r="F39">
        <f t="shared" si="4"/>
        <v>256</v>
      </c>
      <c r="G39">
        <f t="shared" si="5"/>
        <v>266.91999999999996</v>
      </c>
      <c r="H39" s="112"/>
      <c r="I39">
        <f>BRPL_EOD!AI39+BRPL_EOD!AJ39</f>
        <v>132.61000000000001</v>
      </c>
      <c r="J39">
        <f>BYPL_EOD!AI39+BYPL_EOD!AJ39</f>
        <v>47.76</v>
      </c>
      <c r="K39">
        <f>MES_EOD!AI39+MES_EOD!AJ39</f>
        <v>5.84</v>
      </c>
      <c r="L39">
        <f>NDMC_EOD!AI39+NDMC_EOD!AJ39</f>
        <v>23</v>
      </c>
      <c r="M39">
        <f>TPDDL_EOD!AI39+TPDDL_EOD!AJ39</f>
        <v>57.72</v>
      </c>
      <c r="N39">
        <f t="shared" si="0"/>
        <v>266.93</v>
      </c>
      <c r="O39" s="112">
        <f t="shared" si="1"/>
        <v>-1.0000000000047748E-2</v>
      </c>
      <c r="P39">
        <v>132.60503203086949</v>
      </c>
      <c r="Q39">
        <v>47.758210766867705</v>
      </c>
      <c r="R39">
        <v>5.8397812160491505</v>
      </c>
      <c r="S39">
        <v>22.999138350878503</v>
      </c>
      <c r="T39">
        <v>57.717837635335094</v>
      </c>
      <c r="U39" s="114">
        <f t="shared" si="2"/>
        <v>266.91999999999996</v>
      </c>
      <c r="V39" s="112">
        <f t="shared" si="3"/>
        <v>0</v>
      </c>
      <c r="Y39">
        <f>BAWANA!AW39+BAWANA!AX39</f>
        <v>26.54</v>
      </c>
      <c r="Z39">
        <f>BAWANA!BD39+BAWANA!BE39</f>
        <v>26.54</v>
      </c>
      <c r="AA39">
        <f>BAWANA!X39+BAWANA!Y39</f>
        <v>26.54</v>
      </c>
      <c r="AB39">
        <f>BAWANA!AE39+BAWANA!AF39</f>
        <v>26.54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266.91999999999996</v>
      </c>
      <c r="E40">
        <f>BAWANA!AM40</f>
        <v>0</v>
      </c>
      <c r="F40">
        <f t="shared" si="4"/>
        <v>256</v>
      </c>
      <c r="G40">
        <f t="shared" si="5"/>
        <v>266.91999999999996</v>
      </c>
      <c r="H40" s="112"/>
      <c r="I40">
        <f>BRPL_EOD!AI40+BRPL_EOD!AJ40</f>
        <v>132.61000000000001</v>
      </c>
      <c r="J40">
        <f>BYPL_EOD!AI40+BYPL_EOD!AJ40</f>
        <v>47.76</v>
      </c>
      <c r="K40">
        <f>MES_EOD!AI40+MES_EOD!AJ40</f>
        <v>5.84</v>
      </c>
      <c r="L40">
        <f>NDMC_EOD!AI40+NDMC_EOD!AJ40</f>
        <v>23</v>
      </c>
      <c r="M40">
        <f>TPDDL_EOD!AI40+TPDDL_EOD!AJ40</f>
        <v>57.72</v>
      </c>
      <c r="N40">
        <f t="shared" si="0"/>
        <v>266.93</v>
      </c>
      <c r="O40" s="112">
        <f t="shared" si="1"/>
        <v>-1.0000000000047748E-2</v>
      </c>
      <c r="P40">
        <v>132.60503203086949</v>
      </c>
      <c r="Q40">
        <v>47.758210766867705</v>
      </c>
      <c r="R40">
        <v>5.8397812160491505</v>
      </c>
      <c r="S40">
        <v>22.999138350878503</v>
      </c>
      <c r="T40">
        <v>57.717837635335094</v>
      </c>
      <c r="U40" s="114">
        <f t="shared" si="2"/>
        <v>266.91999999999996</v>
      </c>
      <c r="V40" s="112">
        <f t="shared" si="3"/>
        <v>0</v>
      </c>
      <c r="Y40">
        <f>BAWANA!AW40+BAWANA!AX40</f>
        <v>26.54</v>
      </c>
      <c r="Z40">
        <f>BAWANA!BD40+BAWANA!BE40</f>
        <v>26.54</v>
      </c>
      <c r="AA40">
        <f>BAWANA!X40+BAWANA!Y40</f>
        <v>26.54</v>
      </c>
      <c r="AB40">
        <f>BAWANA!AE40+BAWANA!AF40</f>
        <v>26.54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266.91999999999996</v>
      </c>
      <c r="E41">
        <f>BAWANA!AM41</f>
        <v>0</v>
      </c>
      <c r="F41">
        <f t="shared" si="4"/>
        <v>256</v>
      </c>
      <c r="G41">
        <f t="shared" si="5"/>
        <v>266.91999999999996</v>
      </c>
      <c r="H41" s="112"/>
      <c r="I41">
        <f>BRPL_EOD!AI41+BRPL_EOD!AJ41</f>
        <v>132.61000000000001</v>
      </c>
      <c r="J41">
        <f>BYPL_EOD!AI41+BYPL_EOD!AJ41</f>
        <v>47.76</v>
      </c>
      <c r="K41">
        <f>MES_EOD!AI41+MES_EOD!AJ41</f>
        <v>5.84</v>
      </c>
      <c r="L41">
        <f>NDMC_EOD!AI41+NDMC_EOD!AJ41</f>
        <v>23</v>
      </c>
      <c r="M41">
        <f>TPDDL_EOD!AI41+TPDDL_EOD!AJ41</f>
        <v>57.72</v>
      </c>
      <c r="N41">
        <f t="shared" si="0"/>
        <v>266.93</v>
      </c>
      <c r="O41" s="112">
        <f t="shared" si="1"/>
        <v>-1.0000000000047748E-2</v>
      </c>
      <c r="P41">
        <v>132.60503203086949</v>
      </c>
      <c r="Q41">
        <v>47.758210766867705</v>
      </c>
      <c r="R41">
        <v>5.8397812160491505</v>
      </c>
      <c r="S41">
        <v>22.999138350878503</v>
      </c>
      <c r="T41">
        <v>57.717837635335094</v>
      </c>
      <c r="U41" s="114">
        <f t="shared" si="2"/>
        <v>266.91999999999996</v>
      </c>
      <c r="V41" s="112">
        <f t="shared" si="3"/>
        <v>0</v>
      </c>
      <c r="Y41">
        <f>BAWANA!AW41+BAWANA!AX41</f>
        <v>26.54</v>
      </c>
      <c r="Z41">
        <f>BAWANA!BD41+BAWANA!BE41</f>
        <v>26.54</v>
      </c>
      <c r="AA41">
        <f>BAWANA!X41+BAWANA!Y41</f>
        <v>26.54</v>
      </c>
      <c r="AB41">
        <f>BAWANA!AE41+BAWANA!AF41</f>
        <v>26.54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266.91999999999996</v>
      </c>
      <c r="E42">
        <f>BAWANA!AM42</f>
        <v>0</v>
      </c>
      <c r="F42">
        <f t="shared" si="4"/>
        <v>256</v>
      </c>
      <c r="G42">
        <f t="shared" si="5"/>
        <v>266.91999999999996</v>
      </c>
      <c r="H42" s="112"/>
      <c r="I42">
        <f>BRPL_EOD!AI42+BRPL_EOD!AJ42</f>
        <v>132.61000000000001</v>
      </c>
      <c r="J42">
        <f>BYPL_EOD!AI42+BYPL_EOD!AJ42</f>
        <v>47.76</v>
      </c>
      <c r="K42">
        <f>MES_EOD!AI42+MES_EOD!AJ42</f>
        <v>5.84</v>
      </c>
      <c r="L42">
        <f>NDMC_EOD!AI42+NDMC_EOD!AJ42</f>
        <v>23</v>
      </c>
      <c r="M42">
        <f>TPDDL_EOD!AI42+TPDDL_EOD!AJ42</f>
        <v>57.72</v>
      </c>
      <c r="N42">
        <f t="shared" si="0"/>
        <v>266.93</v>
      </c>
      <c r="O42" s="112">
        <f t="shared" si="1"/>
        <v>-1.0000000000047748E-2</v>
      </c>
      <c r="P42">
        <v>132.60503203086949</v>
      </c>
      <c r="Q42">
        <v>47.758210766867705</v>
      </c>
      <c r="R42">
        <v>5.8397812160491505</v>
      </c>
      <c r="S42">
        <v>22.999138350878503</v>
      </c>
      <c r="T42">
        <v>57.717837635335094</v>
      </c>
      <c r="U42" s="114">
        <f t="shared" si="2"/>
        <v>266.91999999999996</v>
      </c>
      <c r="V42" s="112">
        <f t="shared" si="3"/>
        <v>0</v>
      </c>
      <c r="Y42">
        <f>BAWANA!AW42+BAWANA!AX42</f>
        <v>26.54</v>
      </c>
      <c r="Z42">
        <f>BAWANA!BD42+BAWANA!BE42</f>
        <v>26.54</v>
      </c>
      <c r="AA42">
        <f>BAWANA!X42+BAWANA!Y42</f>
        <v>26.54</v>
      </c>
      <c r="AB42">
        <f>BAWANA!AE42+BAWANA!AF42</f>
        <v>26.54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266.91999999999996</v>
      </c>
      <c r="E43">
        <f>BAWANA!AM43</f>
        <v>0</v>
      </c>
      <c r="F43">
        <f t="shared" si="4"/>
        <v>256</v>
      </c>
      <c r="G43">
        <f t="shared" si="5"/>
        <v>266.91999999999996</v>
      </c>
      <c r="H43" s="112"/>
      <c r="I43">
        <f>BRPL_EOD!AI43+BRPL_EOD!AJ43</f>
        <v>132.61000000000001</v>
      </c>
      <c r="J43">
        <f>BYPL_EOD!AI43+BYPL_EOD!AJ43</f>
        <v>47.76</v>
      </c>
      <c r="K43">
        <f>MES_EOD!AI43+MES_EOD!AJ43</f>
        <v>5.84</v>
      </c>
      <c r="L43">
        <f>NDMC_EOD!AI43+NDMC_EOD!AJ43</f>
        <v>23</v>
      </c>
      <c r="M43">
        <f>TPDDL_EOD!AI43+TPDDL_EOD!AJ43</f>
        <v>57.72</v>
      </c>
      <c r="N43">
        <f t="shared" si="0"/>
        <v>266.93</v>
      </c>
      <c r="O43" s="112">
        <f t="shared" si="1"/>
        <v>-1.0000000000047748E-2</v>
      </c>
      <c r="P43">
        <v>132.60503203086949</v>
      </c>
      <c r="Q43">
        <v>47.758210766867705</v>
      </c>
      <c r="R43">
        <v>5.8397812160491505</v>
      </c>
      <c r="S43">
        <v>22.999138350878503</v>
      </c>
      <c r="T43">
        <v>57.717837635335094</v>
      </c>
      <c r="U43" s="114">
        <f t="shared" si="2"/>
        <v>266.91999999999996</v>
      </c>
      <c r="V43" s="112">
        <f t="shared" si="3"/>
        <v>0</v>
      </c>
      <c r="Y43">
        <f>BAWANA!AW43+BAWANA!AX43</f>
        <v>26.54</v>
      </c>
      <c r="Z43">
        <f>BAWANA!BD43+BAWANA!BE43</f>
        <v>26.54</v>
      </c>
      <c r="AA43">
        <f>BAWANA!X43+BAWANA!Y43</f>
        <v>26.54</v>
      </c>
      <c r="AB43">
        <f>BAWANA!AE43+BAWANA!AF43</f>
        <v>26.54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266.91999999999996</v>
      </c>
      <c r="E44">
        <f>BAWANA!AM44</f>
        <v>0</v>
      </c>
      <c r="F44">
        <f t="shared" si="4"/>
        <v>256</v>
      </c>
      <c r="G44">
        <f t="shared" si="5"/>
        <v>266.91999999999996</v>
      </c>
      <c r="H44" s="112"/>
      <c r="I44">
        <f>BRPL_EOD!AI44+BRPL_EOD!AJ44</f>
        <v>132.61000000000001</v>
      </c>
      <c r="J44">
        <f>BYPL_EOD!AI44+BYPL_EOD!AJ44</f>
        <v>47.76</v>
      </c>
      <c r="K44">
        <f>MES_EOD!AI44+MES_EOD!AJ44</f>
        <v>5.84</v>
      </c>
      <c r="L44">
        <f>NDMC_EOD!AI44+NDMC_EOD!AJ44</f>
        <v>23</v>
      </c>
      <c r="M44">
        <f>TPDDL_EOD!AI44+TPDDL_EOD!AJ44</f>
        <v>57.72</v>
      </c>
      <c r="N44">
        <f t="shared" si="0"/>
        <v>266.93</v>
      </c>
      <c r="O44" s="112">
        <f t="shared" si="1"/>
        <v>-1.0000000000047748E-2</v>
      </c>
      <c r="P44">
        <v>132.60503203086949</v>
      </c>
      <c r="Q44">
        <v>47.758210766867705</v>
      </c>
      <c r="R44">
        <v>5.8397812160491505</v>
      </c>
      <c r="S44">
        <v>22.999138350878503</v>
      </c>
      <c r="T44">
        <v>57.717837635335094</v>
      </c>
      <c r="U44" s="114">
        <f t="shared" si="2"/>
        <v>266.91999999999996</v>
      </c>
      <c r="V44" s="112">
        <f t="shared" si="3"/>
        <v>0</v>
      </c>
      <c r="Y44">
        <f>BAWANA!AW44+BAWANA!AX44</f>
        <v>26.54</v>
      </c>
      <c r="Z44">
        <f>BAWANA!BD44+BAWANA!BE44</f>
        <v>26.54</v>
      </c>
      <c r="AA44">
        <f>BAWANA!X44+BAWANA!Y44</f>
        <v>26.54</v>
      </c>
      <c r="AB44">
        <f>BAWANA!AE44+BAWANA!AF44</f>
        <v>26.54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266.91999999999996</v>
      </c>
      <c r="E45">
        <f>BAWANA!AM45</f>
        <v>0</v>
      </c>
      <c r="F45">
        <f t="shared" si="4"/>
        <v>256</v>
      </c>
      <c r="G45">
        <f t="shared" si="5"/>
        <v>266.91999999999996</v>
      </c>
      <c r="H45" s="112"/>
      <c r="I45">
        <f>BRPL_EOD!AI45+BRPL_EOD!AJ45</f>
        <v>132.61000000000001</v>
      </c>
      <c r="J45">
        <f>BYPL_EOD!AI45+BYPL_EOD!AJ45</f>
        <v>47.76</v>
      </c>
      <c r="K45">
        <f>MES_EOD!AI45+MES_EOD!AJ45</f>
        <v>5.84</v>
      </c>
      <c r="L45">
        <f>NDMC_EOD!AI45+NDMC_EOD!AJ45</f>
        <v>23</v>
      </c>
      <c r="M45">
        <f>TPDDL_EOD!AI45+TPDDL_EOD!AJ45</f>
        <v>57.72</v>
      </c>
      <c r="N45">
        <f t="shared" si="0"/>
        <v>266.93</v>
      </c>
      <c r="O45" s="112">
        <f t="shared" si="1"/>
        <v>-1.0000000000047748E-2</v>
      </c>
      <c r="P45">
        <v>132.60503203086949</v>
      </c>
      <c r="Q45">
        <v>47.758210766867705</v>
      </c>
      <c r="R45">
        <v>5.8397812160491505</v>
      </c>
      <c r="S45">
        <v>22.999138350878503</v>
      </c>
      <c r="T45">
        <v>57.717837635335094</v>
      </c>
      <c r="U45" s="114">
        <f t="shared" si="2"/>
        <v>266.91999999999996</v>
      </c>
      <c r="V45" s="112">
        <f t="shared" si="3"/>
        <v>0</v>
      </c>
      <c r="Y45">
        <f>BAWANA!AW45+BAWANA!AX45</f>
        <v>26.54</v>
      </c>
      <c r="Z45">
        <f>BAWANA!BD45+BAWANA!BE45</f>
        <v>26.54</v>
      </c>
      <c r="AA45">
        <f>BAWANA!X45+BAWANA!Y45</f>
        <v>26.54</v>
      </c>
      <c r="AB45">
        <f>BAWANA!AE45+BAWANA!AF45</f>
        <v>26.54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266.91999999999996</v>
      </c>
      <c r="E46">
        <f>BAWANA!AM46</f>
        <v>0</v>
      </c>
      <c r="F46">
        <f t="shared" si="4"/>
        <v>256</v>
      </c>
      <c r="G46">
        <f t="shared" si="5"/>
        <v>266.91999999999996</v>
      </c>
      <c r="H46" s="112"/>
      <c r="I46">
        <f>BRPL_EOD!AI46+BRPL_EOD!AJ46</f>
        <v>132.61000000000001</v>
      </c>
      <c r="J46">
        <f>BYPL_EOD!AI46+BYPL_EOD!AJ46</f>
        <v>47.76</v>
      </c>
      <c r="K46">
        <f>MES_EOD!AI46+MES_EOD!AJ46</f>
        <v>5.84</v>
      </c>
      <c r="L46">
        <f>NDMC_EOD!AI46+NDMC_EOD!AJ46</f>
        <v>23</v>
      </c>
      <c r="M46">
        <f>TPDDL_EOD!AI46+TPDDL_EOD!AJ46</f>
        <v>57.72</v>
      </c>
      <c r="N46">
        <f t="shared" si="0"/>
        <v>266.93</v>
      </c>
      <c r="O46" s="112">
        <f t="shared" si="1"/>
        <v>-1.0000000000047748E-2</v>
      </c>
      <c r="P46">
        <v>132.60503203086949</v>
      </c>
      <c r="Q46">
        <v>47.758210766867705</v>
      </c>
      <c r="R46">
        <v>5.8397812160491505</v>
      </c>
      <c r="S46">
        <v>22.999138350878503</v>
      </c>
      <c r="T46">
        <v>57.717837635335094</v>
      </c>
      <c r="U46" s="114">
        <f t="shared" si="2"/>
        <v>266.91999999999996</v>
      </c>
      <c r="V46" s="112">
        <f t="shared" si="3"/>
        <v>0</v>
      </c>
      <c r="Y46">
        <f>BAWANA!AW46+BAWANA!AX46</f>
        <v>26.54</v>
      </c>
      <c r="Z46">
        <f>BAWANA!BD46+BAWANA!BE46</f>
        <v>26.54</v>
      </c>
      <c r="AA46">
        <f>BAWANA!X46+BAWANA!Y46</f>
        <v>26.54</v>
      </c>
      <c r="AB46">
        <f>BAWANA!AE46+BAWANA!AF46</f>
        <v>26.54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266.91999999999996</v>
      </c>
      <c r="E47">
        <f>BAWANA!AM47</f>
        <v>0</v>
      </c>
      <c r="F47">
        <f t="shared" si="4"/>
        <v>256</v>
      </c>
      <c r="G47">
        <f t="shared" si="5"/>
        <v>266.91999999999996</v>
      </c>
      <c r="H47" s="112"/>
      <c r="I47">
        <f>BRPL_EOD!AI47+BRPL_EOD!AJ47</f>
        <v>132.61000000000001</v>
      </c>
      <c r="J47">
        <f>BYPL_EOD!AI47+BYPL_EOD!AJ47</f>
        <v>47.76</v>
      </c>
      <c r="K47">
        <f>MES_EOD!AI47+MES_EOD!AJ47</f>
        <v>5.84</v>
      </c>
      <c r="L47">
        <f>NDMC_EOD!AI47+NDMC_EOD!AJ47</f>
        <v>23</v>
      </c>
      <c r="M47">
        <f>TPDDL_EOD!AI47+TPDDL_EOD!AJ47</f>
        <v>57.72</v>
      </c>
      <c r="N47">
        <f t="shared" si="0"/>
        <v>266.93</v>
      </c>
      <c r="O47" s="112">
        <f t="shared" si="1"/>
        <v>-1.0000000000047748E-2</v>
      </c>
      <c r="P47">
        <v>132.60503203086949</v>
      </c>
      <c r="Q47">
        <v>47.758210766867705</v>
      </c>
      <c r="R47">
        <v>5.8397812160491505</v>
      </c>
      <c r="S47">
        <v>22.999138350878503</v>
      </c>
      <c r="T47">
        <v>57.717837635335094</v>
      </c>
      <c r="U47" s="114">
        <f t="shared" si="2"/>
        <v>266.91999999999996</v>
      </c>
      <c r="V47" s="112">
        <f t="shared" si="3"/>
        <v>0</v>
      </c>
      <c r="Y47">
        <f>BAWANA!AW47+BAWANA!AX47</f>
        <v>26.54</v>
      </c>
      <c r="Z47">
        <f>BAWANA!BD47+BAWANA!BE47</f>
        <v>26.54</v>
      </c>
      <c r="AA47">
        <f>BAWANA!X47+BAWANA!Y47</f>
        <v>26.54</v>
      </c>
      <c r="AB47">
        <f>BAWANA!AE47+BAWANA!AF47</f>
        <v>26.54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266.91999999999996</v>
      </c>
      <c r="E48">
        <f>BAWANA!AM48</f>
        <v>0</v>
      </c>
      <c r="F48">
        <f t="shared" si="4"/>
        <v>256</v>
      </c>
      <c r="G48">
        <f t="shared" si="5"/>
        <v>266.91999999999996</v>
      </c>
      <c r="H48" s="112"/>
      <c r="I48">
        <f>BRPL_EOD!AI48+BRPL_EOD!AJ48</f>
        <v>132.61000000000001</v>
      </c>
      <c r="J48">
        <f>BYPL_EOD!AI48+BYPL_EOD!AJ48</f>
        <v>47.76</v>
      </c>
      <c r="K48">
        <f>MES_EOD!AI48+MES_EOD!AJ48</f>
        <v>5.84</v>
      </c>
      <c r="L48">
        <f>NDMC_EOD!AI48+NDMC_EOD!AJ48</f>
        <v>23</v>
      </c>
      <c r="M48">
        <f>TPDDL_EOD!AI48+TPDDL_EOD!AJ48</f>
        <v>57.72</v>
      </c>
      <c r="N48">
        <f t="shared" si="0"/>
        <v>266.93</v>
      </c>
      <c r="O48" s="112">
        <f t="shared" si="1"/>
        <v>-1.0000000000047748E-2</v>
      </c>
      <c r="P48">
        <v>132.60503203086949</v>
      </c>
      <c r="Q48">
        <v>47.758210766867705</v>
      </c>
      <c r="R48">
        <v>5.8397812160491505</v>
      </c>
      <c r="S48">
        <v>22.999138350878503</v>
      </c>
      <c r="T48">
        <v>57.717837635335094</v>
      </c>
      <c r="U48" s="114">
        <f t="shared" si="2"/>
        <v>266.91999999999996</v>
      </c>
      <c r="V48" s="112">
        <f t="shared" si="3"/>
        <v>0</v>
      </c>
      <c r="Y48">
        <f>BAWANA!AW48+BAWANA!AX48</f>
        <v>26.54</v>
      </c>
      <c r="Z48">
        <f>BAWANA!BD48+BAWANA!BE48</f>
        <v>26.54</v>
      </c>
      <c r="AA48">
        <f>BAWANA!X48+BAWANA!Y48</f>
        <v>26.54</v>
      </c>
      <c r="AB48">
        <f>BAWANA!AE48+BAWANA!AF48</f>
        <v>26.54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266.91999999999996</v>
      </c>
      <c r="E49">
        <f>BAWANA!AM49</f>
        <v>0</v>
      </c>
      <c r="F49">
        <f t="shared" si="4"/>
        <v>256</v>
      </c>
      <c r="G49">
        <f t="shared" si="5"/>
        <v>266.91999999999996</v>
      </c>
      <c r="H49" s="112"/>
      <c r="I49">
        <f>BRPL_EOD!AI49+BRPL_EOD!AJ49</f>
        <v>132.61000000000001</v>
      </c>
      <c r="J49">
        <f>BYPL_EOD!AI49+BYPL_EOD!AJ49</f>
        <v>47.76</v>
      </c>
      <c r="K49">
        <f>MES_EOD!AI49+MES_EOD!AJ49</f>
        <v>5.84</v>
      </c>
      <c r="L49">
        <f>NDMC_EOD!AI49+NDMC_EOD!AJ49</f>
        <v>23</v>
      </c>
      <c r="M49">
        <f>TPDDL_EOD!AI49+TPDDL_EOD!AJ49</f>
        <v>57.72</v>
      </c>
      <c r="N49">
        <f t="shared" si="0"/>
        <v>266.93</v>
      </c>
      <c r="O49" s="112">
        <f t="shared" si="1"/>
        <v>-1.0000000000047748E-2</v>
      </c>
      <c r="P49">
        <v>132.60503203086949</v>
      </c>
      <c r="Q49">
        <v>47.758210766867705</v>
      </c>
      <c r="R49">
        <v>5.8397812160491505</v>
      </c>
      <c r="S49">
        <v>22.999138350878503</v>
      </c>
      <c r="T49">
        <v>57.717837635335094</v>
      </c>
      <c r="U49" s="114">
        <f t="shared" si="2"/>
        <v>266.91999999999996</v>
      </c>
      <c r="V49" s="112">
        <f t="shared" si="3"/>
        <v>0</v>
      </c>
      <c r="Y49">
        <f>BAWANA!AW49+BAWANA!AX49</f>
        <v>26.54</v>
      </c>
      <c r="Z49">
        <f>BAWANA!BD49+BAWANA!BE49</f>
        <v>26.54</v>
      </c>
      <c r="AA49">
        <f>BAWANA!X49+BAWANA!Y49</f>
        <v>26.54</v>
      </c>
      <c r="AB49">
        <f>BAWANA!AE49+BAWANA!AF49</f>
        <v>26.54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266.91999999999996</v>
      </c>
      <c r="E50">
        <f>BAWANA!AM50</f>
        <v>0</v>
      </c>
      <c r="F50">
        <f t="shared" si="4"/>
        <v>256</v>
      </c>
      <c r="G50">
        <f t="shared" si="5"/>
        <v>266.91999999999996</v>
      </c>
      <c r="H50" s="112"/>
      <c r="I50">
        <f>BRPL_EOD!AI50+BRPL_EOD!AJ50</f>
        <v>132.61000000000001</v>
      </c>
      <c r="J50">
        <f>BYPL_EOD!AI50+BYPL_EOD!AJ50</f>
        <v>47.76</v>
      </c>
      <c r="K50">
        <f>MES_EOD!AI50+MES_EOD!AJ50</f>
        <v>5.84</v>
      </c>
      <c r="L50">
        <f>NDMC_EOD!AI50+NDMC_EOD!AJ50</f>
        <v>23</v>
      </c>
      <c r="M50">
        <f>TPDDL_EOD!AI50+TPDDL_EOD!AJ50</f>
        <v>57.72</v>
      </c>
      <c r="N50">
        <f t="shared" si="0"/>
        <v>266.93</v>
      </c>
      <c r="O50" s="112">
        <f t="shared" si="1"/>
        <v>-1.0000000000047748E-2</v>
      </c>
      <c r="P50">
        <v>132.60503203086949</v>
      </c>
      <c r="Q50">
        <v>47.758210766867705</v>
      </c>
      <c r="R50">
        <v>5.8397812160491505</v>
      </c>
      <c r="S50">
        <v>22.999138350878503</v>
      </c>
      <c r="T50">
        <v>57.717837635335094</v>
      </c>
      <c r="U50" s="114">
        <f t="shared" si="2"/>
        <v>266.91999999999996</v>
      </c>
      <c r="V50" s="112">
        <f t="shared" si="3"/>
        <v>0</v>
      </c>
      <c r="Y50">
        <f>BAWANA!AW50+BAWANA!AX50</f>
        <v>26.54</v>
      </c>
      <c r="Z50">
        <f>BAWANA!BD50+BAWANA!BE50</f>
        <v>26.54</v>
      </c>
      <c r="AA50">
        <f>BAWANA!X50+BAWANA!Y50</f>
        <v>26.54</v>
      </c>
      <c r="AB50">
        <f>BAWANA!AE50+BAWANA!AF50</f>
        <v>26.54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266.91999999999996</v>
      </c>
      <c r="E51">
        <f>BAWANA!AM51</f>
        <v>0</v>
      </c>
      <c r="F51">
        <f t="shared" si="4"/>
        <v>256</v>
      </c>
      <c r="G51">
        <f t="shared" si="5"/>
        <v>266.91999999999996</v>
      </c>
      <c r="H51" s="112"/>
      <c r="I51">
        <f>BRPL_EOD!AI51+BRPL_EOD!AJ51</f>
        <v>132.61000000000001</v>
      </c>
      <c r="J51">
        <f>BYPL_EOD!AI51+BYPL_EOD!AJ51</f>
        <v>47.76</v>
      </c>
      <c r="K51">
        <f>MES_EOD!AI51+MES_EOD!AJ51</f>
        <v>5.84</v>
      </c>
      <c r="L51">
        <f>NDMC_EOD!AI51+NDMC_EOD!AJ51</f>
        <v>23</v>
      </c>
      <c r="M51">
        <f>TPDDL_EOD!AI51+TPDDL_EOD!AJ51</f>
        <v>57.72</v>
      </c>
      <c r="N51">
        <f t="shared" si="0"/>
        <v>266.93</v>
      </c>
      <c r="O51" s="112">
        <f t="shared" si="1"/>
        <v>-1.0000000000047748E-2</v>
      </c>
      <c r="P51">
        <v>132.60503203086949</v>
      </c>
      <c r="Q51">
        <v>47.758210766867705</v>
      </c>
      <c r="R51">
        <v>5.8397812160491505</v>
      </c>
      <c r="S51">
        <v>22.999138350878503</v>
      </c>
      <c r="T51">
        <v>57.717837635335094</v>
      </c>
      <c r="U51" s="114">
        <f t="shared" si="2"/>
        <v>266.91999999999996</v>
      </c>
      <c r="V51" s="112">
        <f t="shared" si="3"/>
        <v>0</v>
      </c>
      <c r="Y51">
        <f>BAWANA!AW51+BAWANA!AX51</f>
        <v>26.54</v>
      </c>
      <c r="Z51">
        <f>BAWANA!BD51+BAWANA!BE51</f>
        <v>26.54</v>
      </c>
      <c r="AA51">
        <f>BAWANA!X51+BAWANA!Y51</f>
        <v>26.54</v>
      </c>
      <c r="AB51">
        <f>BAWANA!AE51+BAWANA!AF51</f>
        <v>26.54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266.91999999999996</v>
      </c>
      <c r="E52">
        <f>BAWANA!AM52</f>
        <v>0</v>
      </c>
      <c r="F52">
        <f t="shared" si="4"/>
        <v>256</v>
      </c>
      <c r="G52">
        <f t="shared" si="5"/>
        <v>266.91999999999996</v>
      </c>
      <c r="H52" s="112"/>
      <c r="I52">
        <f>BRPL_EOD!AI52+BRPL_EOD!AJ52</f>
        <v>132.61000000000001</v>
      </c>
      <c r="J52">
        <f>BYPL_EOD!AI52+BYPL_EOD!AJ52</f>
        <v>47.76</v>
      </c>
      <c r="K52">
        <f>MES_EOD!AI52+MES_EOD!AJ52</f>
        <v>5.84</v>
      </c>
      <c r="L52">
        <f>NDMC_EOD!AI52+NDMC_EOD!AJ52</f>
        <v>23</v>
      </c>
      <c r="M52">
        <f>TPDDL_EOD!AI52+TPDDL_EOD!AJ52</f>
        <v>57.72</v>
      </c>
      <c r="N52">
        <f t="shared" si="0"/>
        <v>266.93</v>
      </c>
      <c r="O52" s="112">
        <f t="shared" si="1"/>
        <v>-1.0000000000047748E-2</v>
      </c>
      <c r="P52">
        <v>132.60503203086949</v>
      </c>
      <c r="Q52">
        <v>47.758210766867705</v>
      </c>
      <c r="R52">
        <v>5.8397812160491505</v>
      </c>
      <c r="S52">
        <v>22.999138350878503</v>
      </c>
      <c r="T52">
        <v>57.717837635335094</v>
      </c>
      <c r="U52" s="114">
        <f t="shared" si="2"/>
        <v>266.91999999999996</v>
      </c>
      <c r="V52" s="112">
        <f t="shared" si="3"/>
        <v>0</v>
      </c>
      <c r="Y52">
        <f>BAWANA!AW52+BAWANA!AX52</f>
        <v>26.54</v>
      </c>
      <c r="Z52">
        <f>BAWANA!BD52+BAWANA!BE52</f>
        <v>26.54</v>
      </c>
      <c r="AA52">
        <f>BAWANA!X52+BAWANA!Y52</f>
        <v>26.54</v>
      </c>
      <c r="AB52">
        <f>BAWANA!AE52+BAWANA!AF52</f>
        <v>26.54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266.91999999999996</v>
      </c>
      <c r="E53">
        <f>BAWANA!AM53</f>
        <v>0</v>
      </c>
      <c r="F53">
        <f t="shared" si="4"/>
        <v>256</v>
      </c>
      <c r="G53">
        <f t="shared" si="5"/>
        <v>266.91999999999996</v>
      </c>
      <c r="H53" s="112"/>
      <c r="I53">
        <f>BRPL_EOD!AI53+BRPL_EOD!AJ53</f>
        <v>132.61000000000001</v>
      </c>
      <c r="J53">
        <f>BYPL_EOD!AI53+BYPL_EOD!AJ53</f>
        <v>47.76</v>
      </c>
      <c r="K53">
        <f>MES_EOD!AI53+MES_EOD!AJ53</f>
        <v>5.84</v>
      </c>
      <c r="L53">
        <f>NDMC_EOD!AI53+NDMC_EOD!AJ53</f>
        <v>23</v>
      </c>
      <c r="M53">
        <f>TPDDL_EOD!AI53+TPDDL_EOD!AJ53</f>
        <v>57.72</v>
      </c>
      <c r="N53">
        <f t="shared" si="0"/>
        <v>266.93</v>
      </c>
      <c r="O53" s="112">
        <f t="shared" si="1"/>
        <v>-1.0000000000047748E-2</v>
      </c>
      <c r="P53">
        <v>132.60503203086949</v>
      </c>
      <c r="Q53">
        <v>47.758210766867705</v>
      </c>
      <c r="R53">
        <v>5.8397812160491505</v>
      </c>
      <c r="S53">
        <v>22.999138350878503</v>
      </c>
      <c r="T53">
        <v>57.717837635335094</v>
      </c>
      <c r="U53" s="114">
        <f t="shared" si="2"/>
        <v>266.91999999999996</v>
      </c>
      <c r="V53" s="112">
        <f t="shared" si="3"/>
        <v>0</v>
      </c>
      <c r="Y53">
        <f>BAWANA!AW53+BAWANA!AX53</f>
        <v>26.54</v>
      </c>
      <c r="Z53">
        <f>BAWANA!BD53+BAWANA!BE53</f>
        <v>26.54</v>
      </c>
      <c r="AA53">
        <f>BAWANA!X53+BAWANA!Y53</f>
        <v>26.54</v>
      </c>
      <c r="AB53">
        <f>BAWANA!AE53+BAWANA!AF53</f>
        <v>26.54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266.91999999999996</v>
      </c>
      <c r="E54">
        <f>BAWANA!AM54</f>
        <v>0</v>
      </c>
      <c r="F54">
        <f t="shared" si="4"/>
        <v>256</v>
      </c>
      <c r="G54">
        <f t="shared" si="5"/>
        <v>266.91999999999996</v>
      </c>
      <c r="H54" s="112"/>
      <c r="I54">
        <f>BRPL_EOD!AI54+BRPL_EOD!AJ54</f>
        <v>132.61000000000001</v>
      </c>
      <c r="J54">
        <f>BYPL_EOD!AI54+BYPL_EOD!AJ54</f>
        <v>47.76</v>
      </c>
      <c r="K54">
        <f>MES_EOD!AI54+MES_EOD!AJ54</f>
        <v>5.84</v>
      </c>
      <c r="L54">
        <f>NDMC_EOD!AI54+NDMC_EOD!AJ54</f>
        <v>23</v>
      </c>
      <c r="M54">
        <f>TPDDL_EOD!AI54+TPDDL_EOD!AJ54</f>
        <v>57.72</v>
      </c>
      <c r="N54">
        <f t="shared" si="0"/>
        <v>266.93</v>
      </c>
      <c r="O54" s="112">
        <f t="shared" si="1"/>
        <v>-1.0000000000047748E-2</v>
      </c>
      <c r="P54">
        <v>132.60503203086949</v>
      </c>
      <c r="Q54">
        <v>47.758210766867705</v>
      </c>
      <c r="R54">
        <v>5.8397812160491505</v>
      </c>
      <c r="S54">
        <v>22.999138350878503</v>
      </c>
      <c r="T54">
        <v>57.717837635335094</v>
      </c>
      <c r="U54" s="114">
        <f t="shared" si="2"/>
        <v>266.91999999999996</v>
      </c>
      <c r="V54" s="112">
        <f t="shared" si="3"/>
        <v>0</v>
      </c>
      <c r="Y54">
        <f>BAWANA!AW54+BAWANA!AX54</f>
        <v>26.54</v>
      </c>
      <c r="Z54">
        <f>BAWANA!BD54+BAWANA!BE54</f>
        <v>26.54</v>
      </c>
      <c r="AA54">
        <f>BAWANA!X54+BAWANA!Y54</f>
        <v>26.54</v>
      </c>
      <c r="AB54">
        <f>BAWANA!AE54+BAWANA!AF54</f>
        <v>26.54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266.91999999999996</v>
      </c>
      <c r="E55">
        <f>BAWANA!AM55</f>
        <v>0</v>
      </c>
      <c r="F55">
        <f t="shared" si="4"/>
        <v>256</v>
      </c>
      <c r="G55">
        <f t="shared" si="5"/>
        <v>266.91999999999996</v>
      </c>
      <c r="H55" s="112"/>
      <c r="I55">
        <f>BRPL_EOD!AI55+BRPL_EOD!AJ55</f>
        <v>132.61000000000001</v>
      </c>
      <c r="J55">
        <f>BYPL_EOD!AI55+BYPL_EOD!AJ55</f>
        <v>47.76</v>
      </c>
      <c r="K55">
        <f>MES_EOD!AI55+MES_EOD!AJ55</f>
        <v>5.84</v>
      </c>
      <c r="L55">
        <f>NDMC_EOD!AI55+NDMC_EOD!AJ55</f>
        <v>23</v>
      </c>
      <c r="M55">
        <f>TPDDL_EOD!AI55+TPDDL_EOD!AJ55</f>
        <v>57.72</v>
      </c>
      <c r="N55">
        <f t="shared" si="0"/>
        <v>266.93</v>
      </c>
      <c r="O55" s="112">
        <f t="shared" si="1"/>
        <v>-1.0000000000047748E-2</v>
      </c>
      <c r="P55">
        <v>132.60503203086949</v>
      </c>
      <c r="Q55">
        <v>47.758210766867705</v>
      </c>
      <c r="R55">
        <v>5.8397812160491505</v>
      </c>
      <c r="S55">
        <v>22.999138350878503</v>
      </c>
      <c r="T55">
        <v>57.717837635335094</v>
      </c>
      <c r="U55" s="114">
        <f t="shared" si="2"/>
        <v>266.91999999999996</v>
      </c>
      <c r="V55" s="112">
        <f t="shared" si="3"/>
        <v>0</v>
      </c>
      <c r="Y55">
        <f>BAWANA!AW55+BAWANA!AX55</f>
        <v>26.54</v>
      </c>
      <c r="Z55">
        <f>BAWANA!BD55+BAWANA!BE55</f>
        <v>26.54</v>
      </c>
      <c r="AA55">
        <f>BAWANA!X55+BAWANA!Y55</f>
        <v>26.54</v>
      </c>
      <c r="AB55">
        <f>BAWANA!AE55+BAWANA!AF55</f>
        <v>26.54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266.91999999999996</v>
      </c>
      <c r="E56">
        <f>BAWANA!AM56</f>
        <v>0</v>
      </c>
      <c r="F56">
        <f t="shared" si="4"/>
        <v>256</v>
      </c>
      <c r="G56">
        <f t="shared" si="5"/>
        <v>266.91999999999996</v>
      </c>
      <c r="H56" s="112"/>
      <c r="I56">
        <f>BRPL_EOD!AI56+BRPL_EOD!AJ56</f>
        <v>132.61000000000001</v>
      </c>
      <c r="J56">
        <f>BYPL_EOD!AI56+BYPL_EOD!AJ56</f>
        <v>47.76</v>
      </c>
      <c r="K56">
        <f>MES_EOD!AI56+MES_EOD!AJ56</f>
        <v>5.84</v>
      </c>
      <c r="L56">
        <f>NDMC_EOD!AI56+NDMC_EOD!AJ56</f>
        <v>23</v>
      </c>
      <c r="M56">
        <f>TPDDL_EOD!AI56+TPDDL_EOD!AJ56</f>
        <v>57.72</v>
      </c>
      <c r="N56">
        <f t="shared" si="0"/>
        <v>266.93</v>
      </c>
      <c r="O56" s="112">
        <f t="shared" si="1"/>
        <v>-1.0000000000047748E-2</v>
      </c>
      <c r="P56">
        <v>132.60503203086949</v>
      </c>
      <c r="Q56">
        <v>47.758210766867705</v>
      </c>
      <c r="R56">
        <v>5.8397812160491505</v>
      </c>
      <c r="S56">
        <v>22.999138350878503</v>
      </c>
      <c r="T56">
        <v>57.717837635335094</v>
      </c>
      <c r="U56" s="114">
        <f t="shared" si="2"/>
        <v>266.91999999999996</v>
      </c>
      <c r="V56" s="112">
        <f t="shared" si="3"/>
        <v>0</v>
      </c>
      <c r="Y56">
        <f>BAWANA!AW56+BAWANA!AX56</f>
        <v>26.54</v>
      </c>
      <c r="Z56">
        <f>BAWANA!BD56+BAWANA!BE56</f>
        <v>26.54</v>
      </c>
      <c r="AA56">
        <f>BAWANA!X56+BAWANA!Y56</f>
        <v>26.54</v>
      </c>
      <c r="AB56">
        <f>BAWANA!AE56+BAWANA!AF56</f>
        <v>26.54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266.91999999999996</v>
      </c>
      <c r="E57">
        <f>BAWANA!AM57</f>
        <v>0</v>
      </c>
      <c r="F57">
        <f t="shared" si="4"/>
        <v>256</v>
      </c>
      <c r="G57">
        <f t="shared" si="5"/>
        <v>266.91999999999996</v>
      </c>
      <c r="H57" s="112"/>
      <c r="I57">
        <f>BRPL_EOD!AI57+BRPL_EOD!AJ57</f>
        <v>132.61000000000001</v>
      </c>
      <c r="J57">
        <f>BYPL_EOD!AI57+BYPL_EOD!AJ57</f>
        <v>47.76</v>
      </c>
      <c r="K57">
        <f>MES_EOD!AI57+MES_EOD!AJ57</f>
        <v>5.84</v>
      </c>
      <c r="L57">
        <f>NDMC_EOD!AI57+NDMC_EOD!AJ57</f>
        <v>23</v>
      </c>
      <c r="M57">
        <f>TPDDL_EOD!AI57+TPDDL_EOD!AJ57</f>
        <v>57.72</v>
      </c>
      <c r="N57">
        <f t="shared" si="0"/>
        <v>266.93</v>
      </c>
      <c r="O57" s="112">
        <f t="shared" si="1"/>
        <v>-1.0000000000047748E-2</v>
      </c>
      <c r="P57">
        <v>132.60503203086949</v>
      </c>
      <c r="Q57">
        <v>47.758210766867705</v>
      </c>
      <c r="R57">
        <v>5.8397812160491505</v>
      </c>
      <c r="S57">
        <v>22.999138350878503</v>
      </c>
      <c r="T57">
        <v>57.717837635335094</v>
      </c>
      <c r="U57" s="114">
        <f t="shared" si="2"/>
        <v>266.91999999999996</v>
      </c>
      <c r="V57" s="112">
        <f t="shared" si="3"/>
        <v>0</v>
      </c>
      <c r="Y57">
        <f>BAWANA!AW57+BAWANA!AX57</f>
        <v>26.54</v>
      </c>
      <c r="Z57">
        <f>BAWANA!BD57+BAWANA!BE57</f>
        <v>26.54</v>
      </c>
      <c r="AA57">
        <f>BAWANA!X57+BAWANA!Y57</f>
        <v>26.54</v>
      </c>
      <c r="AB57">
        <f>BAWANA!AE57+BAWANA!AF57</f>
        <v>26.54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266.91999999999996</v>
      </c>
      <c r="E58">
        <f>BAWANA!AM58</f>
        <v>0</v>
      </c>
      <c r="F58">
        <f t="shared" si="4"/>
        <v>256</v>
      </c>
      <c r="G58">
        <f t="shared" si="5"/>
        <v>266.91999999999996</v>
      </c>
      <c r="H58" s="112"/>
      <c r="I58">
        <f>BRPL_EOD!AI58+BRPL_EOD!AJ58</f>
        <v>132.61000000000001</v>
      </c>
      <c r="J58">
        <f>BYPL_EOD!AI58+BYPL_EOD!AJ58</f>
        <v>47.76</v>
      </c>
      <c r="K58">
        <f>MES_EOD!AI58+MES_EOD!AJ58</f>
        <v>5.84</v>
      </c>
      <c r="L58">
        <f>NDMC_EOD!AI58+NDMC_EOD!AJ58</f>
        <v>23</v>
      </c>
      <c r="M58">
        <f>TPDDL_EOD!AI58+TPDDL_EOD!AJ58</f>
        <v>57.72</v>
      </c>
      <c r="N58">
        <f t="shared" si="0"/>
        <v>266.93</v>
      </c>
      <c r="O58" s="112">
        <f t="shared" si="1"/>
        <v>-1.0000000000047748E-2</v>
      </c>
      <c r="P58">
        <v>132.60503203086949</v>
      </c>
      <c r="Q58">
        <v>47.758210766867705</v>
      </c>
      <c r="R58">
        <v>5.8397812160491505</v>
      </c>
      <c r="S58">
        <v>22.999138350878503</v>
      </c>
      <c r="T58">
        <v>57.717837635335094</v>
      </c>
      <c r="U58" s="114">
        <f t="shared" si="2"/>
        <v>266.91999999999996</v>
      </c>
      <c r="V58" s="112">
        <f t="shared" si="3"/>
        <v>0</v>
      </c>
      <c r="Y58">
        <f>BAWANA!AW58+BAWANA!AX58</f>
        <v>26.54</v>
      </c>
      <c r="Z58">
        <f>BAWANA!BD58+BAWANA!BE58</f>
        <v>26.54</v>
      </c>
      <c r="AA58">
        <f>BAWANA!X58+BAWANA!Y58</f>
        <v>26.54</v>
      </c>
      <c r="AB58">
        <f>BAWANA!AE58+BAWANA!AF58</f>
        <v>26.54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266.91999999999996</v>
      </c>
      <c r="E59">
        <f>BAWANA!AM59</f>
        <v>0</v>
      </c>
      <c r="F59">
        <f t="shared" si="4"/>
        <v>256</v>
      </c>
      <c r="G59">
        <f t="shared" si="5"/>
        <v>266.91999999999996</v>
      </c>
      <c r="H59" s="112"/>
      <c r="I59">
        <f>BRPL_EOD!AI59+BRPL_EOD!AJ59</f>
        <v>132.61000000000001</v>
      </c>
      <c r="J59">
        <f>BYPL_EOD!AI59+BYPL_EOD!AJ59</f>
        <v>47.76</v>
      </c>
      <c r="K59">
        <f>MES_EOD!AI59+MES_EOD!AJ59</f>
        <v>5.84</v>
      </c>
      <c r="L59">
        <f>NDMC_EOD!AI59+NDMC_EOD!AJ59</f>
        <v>23</v>
      </c>
      <c r="M59">
        <f>TPDDL_EOD!AI59+TPDDL_EOD!AJ59</f>
        <v>57.72</v>
      </c>
      <c r="N59">
        <f t="shared" si="0"/>
        <v>266.93</v>
      </c>
      <c r="O59" s="112">
        <f t="shared" si="1"/>
        <v>-1.0000000000047748E-2</v>
      </c>
      <c r="P59">
        <v>132.60503203086949</v>
      </c>
      <c r="Q59">
        <v>47.758210766867705</v>
      </c>
      <c r="R59">
        <v>5.8397812160491505</v>
      </c>
      <c r="S59">
        <v>22.999138350878503</v>
      </c>
      <c r="T59">
        <v>57.717837635335094</v>
      </c>
      <c r="U59" s="114">
        <f t="shared" si="2"/>
        <v>266.91999999999996</v>
      </c>
      <c r="V59" s="112">
        <f t="shared" si="3"/>
        <v>0</v>
      </c>
      <c r="Y59">
        <f>BAWANA!AW59+BAWANA!AX59</f>
        <v>26.54</v>
      </c>
      <c r="Z59">
        <f>BAWANA!BD59+BAWANA!BE59</f>
        <v>26.54</v>
      </c>
      <c r="AA59">
        <f>BAWANA!X59+BAWANA!Y59</f>
        <v>26.54</v>
      </c>
      <c r="AB59">
        <f>BAWANA!AE59+BAWANA!AF59</f>
        <v>26.54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266.91999999999996</v>
      </c>
      <c r="E60">
        <f>BAWANA!AM60</f>
        <v>0</v>
      </c>
      <c r="F60">
        <f t="shared" si="4"/>
        <v>256</v>
      </c>
      <c r="G60">
        <f t="shared" si="5"/>
        <v>266.91999999999996</v>
      </c>
      <c r="H60" s="112"/>
      <c r="I60">
        <f>BRPL_EOD!AI60+BRPL_EOD!AJ60</f>
        <v>132.61000000000001</v>
      </c>
      <c r="J60">
        <f>BYPL_EOD!AI60+BYPL_EOD!AJ60</f>
        <v>47.76</v>
      </c>
      <c r="K60">
        <f>MES_EOD!AI60+MES_EOD!AJ60</f>
        <v>5.84</v>
      </c>
      <c r="L60">
        <f>NDMC_EOD!AI60+NDMC_EOD!AJ60</f>
        <v>23</v>
      </c>
      <c r="M60">
        <f>TPDDL_EOD!AI60+TPDDL_EOD!AJ60</f>
        <v>57.72</v>
      </c>
      <c r="N60">
        <f t="shared" si="0"/>
        <v>266.93</v>
      </c>
      <c r="O60" s="112">
        <f t="shared" si="1"/>
        <v>-1.0000000000047748E-2</v>
      </c>
      <c r="P60">
        <v>132.60503203086949</v>
      </c>
      <c r="Q60">
        <v>47.758210766867705</v>
      </c>
      <c r="R60">
        <v>5.8397812160491505</v>
      </c>
      <c r="S60">
        <v>22.999138350878503</v>
      </c>
      <c r="T60">
        <v>57.717837635335094</v>
      </c>
      <c r="U60" s="114">
        <f t="shared" si="2"/>
        <v>266.91999999999996</v>
      </c>
      <c r="V60" s="112">
        <f t="shared" si="3"/>
        <v>0</v>
      </c>
      <c r="Y60">
        <f>BAWANA!AW60+BAWANA!AX60</f>
        <v>26.54</v>
      </c>
      <c r="Z60">
        <f>BAWANA!BD60+BAWANA!BE60</f>
        <v>26.54</v>
      </c>
      <c r="AA60">
        <f>BAWANA!X60+BAWANA!Y60</f>
        <v>26.54</v>
      </c>
      <c r="AB60">
        <f>BAWANA!AE60+BAWANA!AF60</f>
        <v>26.54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266.91999999999996</v>
      </c>
      <c r="E61">
        <f>BAWANA!AM61</f>
        <v>0</v>
      </c>
      <c r="F61">
        <f t="shared" si="4"/>
        <v>256</v>
      </c>
      <c r="G61">
        <f t="shared" si="5"/>
        <v>266.91999999999996</v>
      </c>
      <c r="H61" s="112"/>
      <c r="I61">
        <f>BRPL_EOD!AI61+BRPL_EOD!AJ61</f>
        <v>132.61000000000001</v>
      </c>
      <c r="J61">
        <f>BYPL_EOD!AI61+BYPL_EOD!AJ61</f>
        <v>47.76</v>
      </c>
      <c r="K61">
        <f>MES_EOD!AI61+MES_EOD!AJ61</f>
        <v>5.84</v>
      </c>
      <c r="L61">
        <f>NDMC_EOD!AI61+NDMC_EOD!AJ61</f>
        <v>23</v>
      </c>
      <c r="M61">
        <f>TPDDL_EOD!AI61+TPDDL_EOD!AJ61</f>
        <v>57.72</v>
      </c>
      <c r="N61">
        <f t="shared" si="0"/>
        <v>266.93</v>
      </c>
      <c r="O61" s="112">
        <f t="shared" si="1"/>
        <v>-1.0000000000047748E-2</v>
      </c>
      <c r="P61">
        <v>132.60503203086949</v>
      </c>
      <c r="Q61">
        <v>47.758210766867705</v>
      </c>
      <c r="R61">
        <v>5.8397812160491505</v>
      </c>
      <c r="S61">
        <v>22.999138350878503</v>
      </c>
      <c r="T61">
        <v>57.717837635335094</v>
      </c>
      <c r="U61" s="114">
        <f t="shared" si="2"/>
        <v>266.91999999999996</v>
      </c>
      <c r="V61" s="112">
        <f t="shared" si="3"/>
        <v>0</v>
      </c>
      <c r="Y61">
        <f>BAWANA!AW61+BAWANA!AX61</f>
        <v>26.54</v>
      </c>
      <c r="Z61">
        <f>BAWANA!BD61+BAWANA!BE61</f>
        <v>26.54</v>
      </c>
      <c r="AA61">
        <f>BAWANA!X61+BAWANA!Y61</f>
        <v>26.54</v>
      </c>
      <c r="AB61">
        <f>BAWANA!AE61+BAWANA!AF61</f>
        <v>26.54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266.91999999999996</v>
      </c>
      <c r="E62">
        <f>BAWANA!AM62</f>
        <v>0</v>
      </c>
      <c r="F62">
        <f t="shared" si="4"/>
        <v>256</v>
      </c>
      <c r="G62">
        <f t="shared" si="5"/>
        <v>266.91999999999996</v>
      </c>
      <c r="H62" s="112"/>
      <c r="I62">
        <f>BRPL_EOD!AI62+BRPL_EOD!AJ62</f>
        <v>132.61000000000001</v>
      </c>
      <c r="J62">
        <f>BYPL_EOD!AI62+BYPL_EOD!AJ62</f>
        <v>47.76</v>
      </c>
      <c r="K62">
        <f>MES_EOD!AI62+MES_EOD!AJ62</f>
        <v>5.84</v>
      </c>
      <c r="L62">
        <f>NDMC_EOD!AI62+NDMC_EOD!AJ62</f>
        <v>23</v>
      </c>
      <c r="M62">
        <f>TPDDL_EOD!AI62+TPDDL_EOD!AJ62</f>
        <v>57.72</v>
      </c>
      <c r="N62">
        <f t="shared" si="0"/>
        <v>266.93</v>
      </c>
      <c r="O62" s="112">
        <f t="shared" si="1"/>
        <v>-1.0000000000047748E-2</v>
      </c>
      <c r="P62">
        <v>132.60503203086949</v>
      </c>
      <c r="Q62">
        <v>47.758210766867705</v>
      </c>
      <c r="R62">
        <v>5.8397812160491505</v>
      </c>
      <c r="S62">
        <v>22.999138350878503</v>
      </c>
      <c r="T62">
        <v>57.717837635335094</v>
      </c>
      <c r="U62" s="114">
        <f t="shared" si="2"/>
        <v>266.91999999999996</v>
      </c>
      <c r="V62" s="112">
        <f t="shared" si="3"/>
        <v>0</v>
      </c>
      <c r="Y62">
        <f>BAWANA!AW62+BAWANA!AX62</f>
        <v>26.54</v>
      </c>
      <c r="Z62">
        <f>BAWANA!BD62+BAWANA!BE62</f>
        <v>26.54</v>
      </c>
      <c r="AA62">
        <f>BAWANA!X62+BAWANA!Y62</f>
        <v>26.54</v>
      </c>
      <c r="AB62">
        <f>BAWANA!AE62+BAWANA!AF62</f>
        <v>26.54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266.91999999999996</v>
      </c>
      <c r="E63">
        <f>BAWANA!AM63</f>
        <v>0</v>
      </c>
      <c r="F63">
        <f t="shared" si="4"/>
        <v>256</v>
      </c>
      <c r="G63">
        <f t="shared" si="5"/>
        <v>266.91999999999996</v>
      </c>
      <c r="H63" s="112"/>
      <c r="I63">
        <f>BRPL_EOD!AI63+BRPL_EOD!AJ63</f>
        <v>132.61000000000001</v>
      </c>
      <c r="J63">
        <f>BYPL_EOD!AI63+BYPL_EOD!AJ63</f>
        <v>47.76</v>
      </c>
      <c r="K63">
        <f>MES_EOD!AI63+MES_EOD!AJ63</f>
        <v>5.84</v>
      </c>
      <c r="L63">
        <f>NDMC_EOD!AI63+NDMC_EOD!AJ63</f>
        <v>23</v>
      </c>
      <c r="M63">
        <f>TPDDL_EOD!AI63+TPDDL_EOD!AJ63</f>
        <v>57.72</v>
      </c>
      <c r="N63">
        <f t="shared" si="0"/>
        <v>266.93</v>
      </c>
      <c r="O63" s="112">
        <f t="shared" si="1"/>
        <v>-1.0000000000047748E-2</v>
      </c>
      <c r="P63">
        <v>132.60503203086949</v>
      </c>
      <c r="Q63">
        <v>47.758210766867705</v>
      </c>
      <c r="R63">
        <v>5.8397812160491505</v>
      </c>
      <c r="S63">
        <v>22.999138350878503</v>
      </c>
      <c r="T63">
        <v>57.717837635335094</v>
      </c>
      <c r="U63" s="114">
        <f t="shared" si="2"/>
        <v>266.91999999999996</v>
      </c>
      <c r="V63" s="112">
        <f t="shared" si="3"/>
        <v>0</v>
      </c>
      <c r="Y63">
        <f>BAWANA!AW63+BAWANA!AX63</f>
        <v>26.54</v>
      </c>
      <c r="Z63">
        <f>BAWANA!BD63+BAWANA!BE63</f>
        <v>26.54</v>
      </c>
      <c r="AA63">
        <f>BAWANA!X63+BAWANA!Y63</f>
        <v>26.54</v>
      </c>
      <c r="AB63">
        <f>BAWANA!AE63+BAWANA!AF63</f>
        <v>26.54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266.91999999999996</v>
      </c>
      <c r="E64">
        <f>BAWANA!AM64</f>
        <v>0</v>
      </c>
      <c r="F64">
        <f t="shared" si="4"/>
        <v>256</v>
      </c>
      <c r="G64">
        <f t="shared" si="5"/>
        <v>266.91999999999996</v>
      </c>
      <c r="H64" s="112"/>
      <c r="I64">
        <f>BRPL_EOD!AI64+BRPL_EOD!AJ64</f>
        <v>132.61000000000001</v>
      </c>
      <c r="J64">
        <f>BYPL_EOD!AI64+BYPL_EOD!AJ64</f>
        <v>47.76</v>
      </c>
      <c r="K64">
        <f>MES_EOD!AI64+MES_EOD!AJ64</f>
        <v>5.84</v>
      </c>
      <c r="L64">
        <f>NDMC_EOD!AI64+NDMC_EOD!AJ64</f>
        <v>23</v>
      </c>
      <c r="M64">
        <f>TPDDL_EOD!AI64+TPDDL_EOD!AJ64</f>
        <v>57.72</v>
      </c>
      <c r="N64">
        <f t="shared" si="0"/>
        <v>266.93</v>
      </c>
      <c r="O64" s="112">
        <f t="shared" si="1"/>
        <v>-1.0000000000047748E-2</v>
      </c>
      <c r="P64">
        <v>132.60503203086949</v>
      </c>
      <c r="Q64">
        <v>47.758210766867705</v>
      </c>
      <c r="R64">
        <v>5.8397812160491505</v>
      </c>
      <c r="S64">
        <v>22.999138350878503</v>
      </c>
      <c r="T64">
        <v>57.717837635335094</v>
      </c>
      <c r="U64" s="114">
        <f t="shared" si="2"/>
        <v>266.91999999999996</v>
      </c>
      <c r="V64" s="112">
        <f t="shared" si="3"/>
        <v>0</v>
      </c>
      <c r="Y64">
        <f>BAWANA!AW64+BAWANA!AX64</f>
        <v>26.54</v>
      </c>
      <c r="Z64">
        <f>BAWANA!BD64+BAWANA!BE64</f>
        <v>26.54</v>
      </c>
      <c r="AA64">
        <f>BAWANA!X64+BAWANA!Y64</f>
        <v>26.54</v>
      </c>
      <c r="AB64">
        <f>BAWANA!AE64+BAWANA!AF64</f>
        <v>26.54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266.91999999999996</v>
      </c>
      <c r="E65">
        <f>BAWANA!AM65</f>
        <v>0</v>
      </c>
      <c r="F65">
        <f t="shared" si="4"/>
        <v>256</v>
      </c>
      <c r="G65">
        <f t="shared" si="5"/>
        <v>266.91999999999996</v>
      </c>
      <c r="H65" s="112"/>
      <c r="I65">
        <f>BRPL_EOD!AI65+BRPL_EOD!AJ65</f>
        <v>132.61000000000001</v>
      </c>
      <c r="J65">
        <f>BYPL_EOD!AI65+BYPL_EOD!AJ65</f>
        <v>47.76</v>
      </c>
      <c r="K65">
        <f>MES_EOD!AI65+MES_EOD!AJ65</f>
        <v>5.84</v>
      </c>
      <c r="L65">
        <f>NDMC_EOD!AI65+NDMC_EOD!AJ65</f>
        <v>23</v>
      </c>
      <c r="M65">
        <f>TPDDL_EOD!AI65+TPDDL_EOD!AJ65</f>
        <v>57.72</v>
      </c>
      <c r="N65">
        <f t="shared" si="0"/>
        <v>266.93</v>
      </c>
      <c r="O65" s="112">
        <f t="shared" si="1"/>
        <v>-1.0000000000047748E-2</v>
      </c>
      <c r="P65">
        <v>132.60503203086949</v>
      </c>
      <c r="Q65">
        <v>47.758210766867705</v>
      </c>
      <c r="R65">
        <v>5.8397812160491505</v>
      </c>
      <c r="S65">
        <v>22.999138350878503</v>
      </c>
      <c r="T65">
        <v>57.717837635335094</v>
      </c>
      <c r="U65" s="114">
        <f t="shared" si="2"/>
        <v>266.91999999999996</v>
      </c>
      <c r="V65" s="112">
        <f t="shared" si="3"/>
        <v>0</v>
      </c>
      <c r="Y65">
        <f>BAWANA!AW65+BAWANA!AX65</f>
        <v>26.54</v>
      </c>
      <c r="Z65">
        <f>BAWANA!BD65+BAWANA!BE65</f>
        <v>26.54</v>
      </c>
      <c r="AA65">
        <f>BAWANA!X65+BAWANA!Y65</f>
        <v>26.54</v>
      </c>
      <c r="AB65">
        <f>BAWANA!AE65+BAWANA!AF65</f>
        <v>26.54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266.91999999999996</v>
      </c>
      <c r="E66">
        <f>BAWANA!AM66</f>
        <v>0</v>
      </c>
      <c r="F66">
        <f t="shared" si="4"/>
        <v>256</v>
      </c>
      <c r="G66">
        <f t="shared" si="5"/>
        <v>266.91999999999996</v>
      </c>
      <c r="H66" s="112"/>
      <c r="I66">
        <f>BRPL_EOD!AI66+BRPL_EOD!AJ66</f>
        <v>132.61000000000001</v>
      </c>
      <c r="J66">
        <f>BYPL_EOD!AI66+BYPL_EOD!AJ66</f>
        <v>47.76</v>
      </c>
      <c r="K66">
        <f>MES_EOD!AI66+MES_EOD!AJ66</f>
        <v>5.84</v>
      </c>
      <c r="L66">
        <f>NDMC_EOD!AI66+NDMC_EOD!AJ66</f>
        <v>23</v>
      </c>
      <c r="M66">
        <f>TPDDL_EOD!AI66+TPDDL_EOD!AJ66</f>
        <v>57.72</v>
      </c>
      <c r="N66">
        <f t="shared" si="0"/>
        <v>266.93</v>
      </c>
      <c r="O66" s="112">
        <f t="shared" si="1"/>
        <v>-1.0000000000047748E-2</v>
      </c>
      <c r="P66">
        <v>132.60503203086949</v>
      </c>
      <c r="Q66">
        <v>47.758210766867705</v>
      </c>
      <c r="R66">
        <v>5.8397812160491505</v>
      </c>
      <c r="S66">
        <v>22.999138350878503</v>
      </c>
      <c r="T66">
        <v>57.717837635335094</v>
      </c>
      <c r="U66" s="114">
        <f t="shared" si="2"/>
        <v>266.91999999999996</v>
      </c>
      <c r="V66" s="112">
        <f t="shared" si="3"/>
        <v>0</v>
      </c>
      <c r="Y66">
        <f>BAWANA!AW66+BAWANA!AX66</f>
        <v>26.54</v>
      </c>
      <c r="Z66">
        <f>BAWANA!BD66+BAWANA!BE66</f>
        <v>26.54</v>
      </c>
      <c r="AA66">
        <f>BAWANA!X66+BAWANA!Y66</f>
        <v>26.54</v>
      </c>
      <c r="AB66">
        <f>BAWANA!AE66+BAWANA!AF66</f>
        <v>26.54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266.91999999999996</v>
      </c>
      <c r="E67">
        <f>BAWANA!AM67</f>
        <v>0</v>
      </c>
      <c r="F67">
        <f t="shared" si="4"/>
        <v>256</v>
      </c>
      <c r="G67">
        <f t="shared" si="5"/>
        <v>266.91999999999996</v>
      </c>
      <c r="H67" s="112"/>
      <c r="I67">
        <f>BRPL_EOD!AI67+BRPL_EOD!AJ67</f>
        <v>132.61000000000001</v>
      </c>
      <c r="J67">
        <f>BYPL_EOD!AI67+BYPL_EOD!AJ67</f>
        <v>47.76</v>
      </c>
      <c r="K67">
        <f>MES_EOD!AI67+MES_EOD!AJ67</f>
        <v>5.84</v>
      </c>
      <c r="L67">
        <f>NDMC_EOD!AI67+NDMC_EOD!AJ67</f>
        <v>23</v>
      </c>
      <c r="M67">
        <f>TPDDL_EOD!AI67+TPDDL_EOD!AJ67</f>
        <v>57.72</v>
      </c>
      <c r="N67">
        <f t="shared" ref="N67:N98" si="7">SUM(I67:M67)</f>
        <v>266.93</v>
      </c>
      <c r="O67" s="112">
        <f t="shared" ref="O67:O98" si="8">G67-N67</f>
        <v>-1.0000000000047748E-2</v>
      </c>
      <c r="P67">
        <v>132.60503203086949</v>
      </c>
      <c r="Q67">
        <v>47.758210766867705</v>
      </c>
      <c r="R67">
        <v>5.8397812160491505</v>
      </c>
      <c r="S67">
        <v>22.999138350878503</v>
      </c>
      <c r="T67">
        <v>57.717837635335094</v>
      </c>
      <c r="U67" s="114">
        <f t="shared" ref="U67:U98" si="9">SUM(P67:T67)</f>
        <v>266.91999999999996</v>
      </c>
      <c r="V67" s="112">
        <f t="shared" ref="V67:V99" si="10">G67-U67</f>
        <v>0</v>
      </c>
      <c r="Y67">
        <f>BAWANA!AW67+BAWANA!AX67</f>
        <v>26.54</v>
      </c>
      <c r="Z67">
        <f>BAWANA!BD67+BAWANA!BE67</f>
        <v>26.54</v>
      </c>
      <c r="AA67">
        <f>BAWANA!X67+BAWANA!Y67</f>
        <v>26.54</v>
      </c>
      <c r="AB67">
        <f>BAWANA!AE67+BAWANA!AF67</f>
        <v>26.54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266.91999999999996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266.91999999999996</v>
      </c>
      <c r="H68" s="112"/>
      <c r="I68">
        <f>BRPL_EOD!AI68+BRPL_EOD!AJ68</f>
        <v>132.61000000000001</v>
      </c>
      <c r="J68">
        <f>BYPL_EOD!AI68+BYPL_EOD!AJ68</f>
        <v>47.76</v>
      </c>
      <c r="K68">
        <f>MES_EOD!AI68+MES_EOD!AJ68</f>
        <v>5.84</v>
      </c>
      <c r="L68">
        <f>NDMC_EOD!AI68+NDMC_EOD!AJ68</f>
        <v>23</v>
      </c>
      <c r="M68">
        <f>TPDDL_EOD!AI68+TPDDL_EOD!AJ68</f>
        <v>57.72</v>
      </c>
      <c r="N68">
        <f t="shared" si="7"/>
        <v>266.93</v>
      </c>
      <c r="O68" s="112">
        <f t="shared" si="8"/>
        <v>-1.0000000000047748E-2</v>
      </c>
      <c r="P68">
        <v>132.60503203086949</v>
      </c>
      <c r="Q68">
        <v>47.758210766867705</v>
      </c>
      <c r="R68">
        <v>5.8397812160491505</v>
      </c>
      <c r="S68">
        <v>22.999138350878503</v>
      </c>
      <c r="T68">
        <v>57.717837635335094</v>
      </c>
      <c r="U68" s="114">
        <f t="shared" si="9"/>
        <v>266.91999999999996</v>
      </c>
      <c r="V68" s="112">
        <f t="shared" si="10"/>
        <v>0</v>
      </c>
      <c r="Y68">
        <f>BAWANA!AW68+BAWANA!AX68</f>
        <v>26.54</v>
      </c>
      <c r="Z68">
        <f>BAWANA!BD68+BAWANA!BE68</f>
        <v>26.54</v>
      </c>
      <c r="AA68">
        <f>BAWANA!X68+BAWANA!Y68</f>
        <v>26.54</v>
      </c>
      <c r="AB68">
        <f>BAWANA!AE68+BAWANA!AF68</f>
        <v>26.54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266.91999999999996</v>
      </c>
      <c r="E69">
        <f>BAWANA!AM69</f>
        <v>0</v>
      </c>
      <c r="F69">
        <f t="shared" si="11"/>
        <v>256</v>
      </c>
      <c r="G69">
        <f t="shared" si="12"/>
        <v>266.91999999999996</v>
      </c>
      <c r="H69" s="112"/>
      <c r="I69">
        <f>BRPL_EOD!AI69+BRPL_EOD!AJ69</f>
        <v>132.61000000000001</v>
      </c>
      <c r="J69">
        <f>BYPL_EOD!AI69+BYPL_EOD!AJ69</f>
        <v>47.76</v>
      </c>
      <c r="K69">
        <f>MES_EOD!AI69+MES_EOD!AJ69</f>
        <v>5.84</v>
      </c>
      <c r="L69">
        <f>NDMC_EOD!AI69+NDMC_EOD!AJ69</f>
        <v>23</v>
      </c>
      <c r="M69">
        <f>TPDDL_EOD!AI69+TPDDL_EOD!AJ69</f>
        <v>57.72</v>
      </c>
      <c r="N69">
        <f t="shared" si="7"/>
        <v>266.93</v>
      </c>
      <c r="O69" s="112">
        <f t="shared" si="8"/>
        <v>-1.0000000000047748E-2</v>
      </c>
      <c r="P69">
        <v>132.60503203086949</v>
      </c>
      <c r="Q69">
        <v>47.758210766867705</v>
      </c>
      <c r="R69">
        <v>5.8397812160491505</v>
      </c>
      <c r="S69">
        <v>22.999138350878503</v>
      </c>
      <c r="T69">
        <v>57.717837635335094</v>
      </c>
      <c r="U69" s="114">
        <f t="shared" si="9"/>
        <v>266.91999999999996</v>
      </c>
      <c r="V69" s="112">
        <f t="shared" si="10"/>
        <v>0</v>
      </c>
      <c r="Y69">
        <f>BAWANA!AW69+BAWANA!AX69</f>
        <v>26.54</v>
      </c>
      <c r="Z69">
        <f>BAWANA!BD69+BAWANA!BE69</f>
        <v>26.54</v>
      </c>
      <c r="AA69">
        <f>BAWANA!X69+BAWANA!Y69</f>
        <v>26.54</v>
      </c>
      <c r="AB69">
        <f>BAWANA!AE69+BAWANA!AF69</f>
        <v>26.54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266.91999999999996</v>
      </c>
      <c r="E70">
        <f>BAWANA!AM70</f>
        <v>0</v>
      </c>
      <c r="F70">
        <f t="shared" si="11"/>
        <v>256</v>
      </c>
      <c r="G70">
        <f t="shared" si="12"/>
        <v>266.91999999999996</v>
      </c>
      <c r="H70" s="112"/>
      <c r="I70">
        <f>BRPL_EOD!AI70+BRPL_EOD!AJ70</f>
        <v>132.61000000000001</v>
      </c>
      <c r="J70">
        <f>BYPL_EOD!AI70+BYPL_EOD!AJ70</f>
        <v>47.76</v>
      </c>
      <c r="K70">
        <f>MES_EOD!AI70+MES_EOD!AJ70</f>
        <v>5.84</v>
      </c>
      <c r="L70">
        <f>NDMC_EOD!AI70+NDMC_EOD!AJ70</f>
        <v>23</v>
      </c>
      <c r="M70">
        <f>TPDDL_EOD!AI70+TPDDL_EOD!AJ70</f>
        <v>57.72</v>
      </c>
      <c r="N70">
        <f t="shared" si="7"/>
        <v>266.93</v>
      </c>
      <c r="O70" s="112">
        <f t="shared" si="8"/>
        <v>-1.0000000000047748E-2</v>
      </c>
      <c r="P70">
        <v>132.60503203086949</v>
      </c>
      <c r="Q70">
        <v>47.758210766867705</v>
      </c>
      <c r="R70">
        <v>5.8397812160491505</v>
      </c>
      <c r="S70">
        <v>22.999138350878503</v>
      </c>
      <c r="T70">
        <v>57.717837635335094</v>
      </c>
      <c r="U70" s="114">
        <f t="shared" si="9"/>
        <v>266.91999999999996</v>
      </c>
      <c r="V70" s="112">
        <f t="shared" si="10"/>
        <v>0</v>
      </c>
      <c r="Y70">
        <f>BAWANA!AW70+BAWANA!AX70</f>
        <v>26.54</v>
      </c>
      <c r="Z70">
        <f>BAWANA!BD70+BAWANA!BE70</f>
        <v>26.54</v>
      </c>
      <c r="AA70">
        <f>BAWANA!X70+BAWANA!Y70</f>
        <v>26.54</v>
      </c>
      <c r="AB70">
        <f>BAWANA!AE70+BAWANA!AF70</f>
        <v>26.54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266.91999999999996</v>
      </c>
      <c r="E71">
        <f>BAWANA!AM71</f>
        <v>0</v>
      </c>
      <c r="F71">
        <f t="shared" si="11"/>
        <v>256</v>
      </c>
      <c r="G71">
        <f t="shared" si="12"/>
        <v>266.91999999999996</v>
      </c>
      <c r="H71" s="112"/>
      <c r="I71">
        <f>BRPL_EOD!AI71+BRPL_EOD!AJ71</f>
        <v>132.61000000000001</v>
      </c>
      <c r="J71">
        <f>BYPL_EOD!AI71+BYPL_EOD!AJ71</f>
        <v>47.76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266.93</v>
      </c>
      <c r="O71" s="112">
        <f t="shared" si="8"/>
        <v>-1.0000000000047748E-2</v>
      </c>
      <c r="P71">
        <v>132.60503203086949</v>
      </c>
      <c r="Q71">
        <v>47.758210766867705</v>
      </c>
      <c r="R71">
        <v>5.8397812160491505</v>
      </c>
      <c r="S71">
        <v>22.999138350878503</v>
      </c>
      <c r="T71">
        <v>57.717837635335094</v>
      </c>
      <c r="U71" s="114">
        <f t="shared" si="9"/>
        <v>266.91999999999996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266.91999999999996</v>
      </c>
      <c r="E72">
        <f>BAWANA!AM72</f>
        <v>0</v>
      </c>
      <c r="F72">
        <f t="shared" si="11"/>
        <v>256</v>
      </c>
      <c r="G72">
        <f t="shared" si="12"/>
        <v>266.91999999999996</v>
      </c>
      <c r="H72" s="112"/>
      <c r="I72">
        <f>BRPL_EOD!AI72+BRPL_EOD!AJ72</f>
        <v>132.61000000000001</v>
      </c>
      <c r="J72">
        <f>BYPL_EOD!AI72+BYPL_EOD!AJ72</f>
        <v>47.76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266.93</v>
      </c>
      <c r="O72" s="112">
        <f t="shared" si="8"/>
        <v>-1.0000000000047748E-2</v>
      </c>
      <c r="P72">
        <v>132.60503203086949</v>
      </c>
      <c r="Q72">
        <v>47.758210766867705</v>
      </c>
      <c r="R72">
        <v>5.8397812160491505</v>
      </c>
      <c r="S72">
        <v>22.999138350878503</v>
      </c>
      <c r="T72">
        <v>57.717837635335094</v>
      </c>
      <c r="U72" s="114">
        <f t="shared" si="9"/>
        <v>266.91999999999996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266.91999999999996</v>
      </c>
      <c r="E73">
        <f>BAWANA!AM73</f>
        <v>0</v>
      </c>
      <c r="F73">
        <f t="shared" si="11"/>
        <v>256</v>
      </c>
      <c r="G73">
        <f t="shared" si="12"/>
        <v>266.91999999999996</v>
      </c>
      <c r="H73" s="112"/>
      <c r="I73">
        <f>BRPL_EOD!AI73+BRPL_EOD!AJ73</f>
        <v>132.61000000000001</v>
      </c>
      <c r="J73">
        <f>BYPL_EOD!AI73+BYPL_EOD!AJ73</f>
        <v>47.76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266.93</v>
      </c>
      <c r="O73" s="112">
        <f t="shared" si="8"/>
        <v>-1.0000000000047748E-2</v>
      </c>
      <c r="P73">
        <v>132.60503203086949</v>
      </c>
      <c r="Q73">
        <v>47.758210766867705</v>
      </c>
      <c r="R73">
        <v>5.8397812160491505</v>
      </c>
      <c r="S73">
        <v>22.999138350878503</v>
      </c>
      <c r="T73">
        <v>57.717837635335094</v>
      </c>
      <c r="U73" s="114">
        <f t="shared" si="9"/>
        <v>266.91999999999996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266.91999999999996</v>
      </c>
      <c r="E74">
        <f>BAWANA!AM74</f>
        <v>0</v>
      </c>
      <c r="F74">
        <f t="shared" si="11"/>
        <v>256</v>
      </c>
      <c r="G74">
        <f t="shared" si="12"/>
        <v>266.91999999999996</v>
      </c>
      <c r="H74" s="112"/>
      <c r="I74">
        <f>BRPL_EOD!AI74+BRPL_EOD!AJ74</f>
        <v>132.61000000000001</v>
      </c>
      <c r="J74">
        <f>BYPL_EOD!AI74+BYPL_EOD!AJ74</f>
        <v>47.76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266.93</v>
      </c>
      <c r="O74" s="112">
        <f t="shared" si="8"/>
        <v>-1.0000000000047748E-2</v>
      </c>
      <c r="P74">
        <v>132.60503203086949</v>
      </c>
      <c r="Q74">
        <v>47.758210766867705</v>
      </c>
      <c r="R74">
        <v>5.8397812160491505</v>
      </c>
      <c r="S74">
        <v>22.999138350878503</v>
      </c>
      <c r="T74">
        <v>57.717837635335094</v>
      </c>
      <c r="U74" s="114">
        <f t="shared" si="9"/>
        <v>266.91999999999996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266.91999999999996</v>
      </c>
      <c r="E75">
        <f>BAWANA!AM75</f>
        <v>0</v>
      </c>
      <c r="F75">
        <f t="shared" si="11"/>
        <v>256</v>
      </c>
      <c r="G75">
        <f t="shared" si="12"/>
        <v>266.91999999999996</v>
      </c>
      <c r="H75" s="112"/>
      <c r="I75">
        <f>BRPL_EOD!AI75+BRPL_EOD!AJ75</f>
        <v>132.61000000000001</v>
      </c>
      <c r="J75">
        <f>BYPL_EOD!AI75+BYPL_EOD!AJ75</f>
        <v>47.76</v>
      </c>
      <c r="K75">
        <f>MES_EOD!AI75+MES_EOD!AJ75</f>
        <v>5.84</v>
      </c>
      <c r="L75">
        <f>NDMC_EOD!AI75+NDMC_EOD!AJ75</f>
        <v>23</v>
      </c>
      <c r="M75">
        <f>TPDDL_EOD!AI75+TPDDL_EOD!AJ75</f>
        <v>57.72</v>
      </c>
      <c r="N75">
        <f t="shared" si="7"/>
        <v>266.93</v>
      </c>
      <c r="O75" s="112">
        <f t="shared" si="8"/>
        <v>-1.0000000000047748E-2</v>
      </c>
      <c r="P75">
        <v>132.60503203086949</v>
      </c>
      <c r="Q75">
        <v>47.758210766867705</v>
      </c>
      <c r="R75">
        <v>5.8397812160491505</v>
      </c>
      <c r="S75">
        <v>22.999138350878503</v>
      </c>
      <c r="T75">
        <v>57.717837635335094</v>
      </c>
      <c r="U75" s="114">
        <f t="shared" si="9"/>
        <v>266.91999999999996</v>
      </c>
      <c r="V75" s="112">
        <f t="shared" si="10"/>
        <v>0</v>
      </c>
      <c r="Y75">
        <f>BAWANA!AW75+BAWANA!AX75</f>
        <v>26.54</v>
      </c>
      <c r="Z75">
        <f>BAWANA!BD75+BAWANA!BE75</f>
        <v>26.54</v>
      </c>
      <c r="AA75">
        <f>BAWANA!X75+BAWANA!Y75</f>
        <v>26.54</v>
      </c>
      <c r="AB75">
        <f>BAWANA!AE75+BAWANA!AF75</f>
        <v>26.54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266.91999999999996</v>
      </c>
      <c r="E76">
        <f>BAWANA!AM76</f>
        <v>0</v>
      </c>
      <c r="F76">
        <f t="shared" si="11"/>
        <v>256</v>
      </c>
      <c r="G76">
        <f t="shared" si="12"/>
        <v>266.91999999999996</v>
      </c>
      <c r="H76" s="112"/>
      <c r="I76">
        <f>BRPL_EOD!AI76+BRPL_EOD!AJ76</f>
        <v>132.61000000000001</v>
      </c>
      <c r="J76">
        <f>BYPL_EOD!AI76+BYPL_EOD!AJ76</f>
        <v>47.76</v>
      </c>
      <c r="K76">
        <f>MES_EOD!AI76+MES_EOD!AJ76</f>
        <v>5.84</v>
      </c>
      <c r="L76">
        <f>NDMC_EOD!AI76+NDMC_EOD!AJ76</f>
        <v>23</v>
      </c>
      <c r="M76">
        <f>TPDDL_EOD!AI76+TPDDL_EOD!AJ76</f>
        <v>57.72</v>
      </c>
      <c r="N76">
        <f t="shared" si="7"/>
        <v>266.93</v>
      </c>
      <c r="O76" s="112">
        <f t="shared" si="8"/>
        <v>-1.0000000000047748E-2</v>
      </c>
      <c r="P76">
        <v>132.60503203086949</v>
      </c>
      <c r="Q76">
        <v>47.758210766867705</v>
      </c>
      <c r="R76">
        <v>5.8397812160491505</v>
      </c>
      <c r="S76">
        <v>22.999138350878503</v>
      </c>
      <c r="T76">
        <v>57.717837635335094</v>
      </c>
      <c r="U76" s="114">
        <f t="shared" si="9"/>
        <v>266.91999999999996</v>
      </c>
      <c r="V76" s="112">
        <f t="shared" si="10"/>
        <v>0</v>
      </c>
      <c r="Y76">
        <f>BAWANA!AW76+BAWANA!AX76</f>
        <v>26.54</v>
      </c>
      <c r="Z76">
        <f>BAWANA!BD76+BAWANA!BE76</f>
        <v>26.54</v>
      </c>
      <c r="AA76">
        <f>BAWANA!X76+BAWANA!Y76</f>
        <v>26.54</v>
      </c>
      <c r="AB76">
        <f>BAWANA!AE76+BAWANA!AF76</f>
        <v>26.54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266.91999999999996</v>
      </c>
      <c r="E77">
        <f>BAWANA!AM77</f>
        <v>0</v>
      </c>
      <c r="F77">
        <f t="shared" si="11"/>
        <v>256</v>
      </c>
      <c r="G77">
        <f t="shared" si="12"/>
        <v>266.91999999999996</v>
      </c>
      <c r="H77" s="112"/>
      <c r="I77">
        <f>BRPL_EOD!AI77+BRPL_EOD!AJ77</f>
        <v>132.61000000000001</v>
      </c>
      <c r="J77">
        <f>BYPL_EOD!AI77+BYPL_EOD!AJ77</f>
        <v>47.76</v>
      </c>
      <c r="K77">
        <f>MES_EOD!AI77+MES_EOD!AJ77</f>
        <v>5.84</v>
      </c>
      <c r="L77">
        <f>NDMC_EOD!AI77+NDMC_EOD!AJ77</f>
        <v>23</v>
      </c>
      <c r="M77">
        <f>TPDDL_EOD!AI77+TPDDL_EOD!AJ77</f>
        <v>57.72</v>
      </c>
      <c r="N77">
        <f t="shared" si="7"/>
        <v>266.93</v>
      </c>
      <c r="O77" s="112">
        <f t="shared" si="8"/>
        <v>-1.0000000000047748E-2</v>
      </c>
      <c r="P77">
        <v>132.60503203086949</v>
      </c>
      <c r="Q77">
        <v>47.758210766867705</v>
      </c>
      <c r="R77">
        <v>5.8397812160491505</v>
      </c>
      <c r="S77">
        <v>22.999138350878503</v>
      </c>
      <c r="T77">
        <v>57.717837635335094</v>
      </c>
      <c r="U77" s="114">
        <f t="shared" si="9"/>
        <v>266.91999999999996</v>
      </c>
      <c r="V77" s="112">
        <f t="shared" si="10"/>
        <v>0</v>
      </c>
      <c r="Y77">
        <f>BAWANA!AW77+BAWANA!AX77</f>
        <v>26.54</v>
      </c>
      <c r="Z77">
        <f>BAWANA!BD77+BAWANA!BE77</f>
        <v>26.54</v>
      </c>
      <c r="AA77">
        <f>BAWANA!X77+BAWANA!Y77</f>
        <v>26.54</v>
      </c>
      <c r="AB77">
        <f>BAWANA!AE77+BAWANA!AF77</f>
        <v>26.54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276.05999999999995</v>
      </c>
      <c r="E78">
        <f>BAWANA!AM78</f>
        <v>0</v>
      </c>
      <c r="F78">
        <f t="shared" si="11"/>
        <v>256</v>
      </c>
      <c r="G78">
        <f t="shared" si="12"/>
        <v>276.05999999999995</v>
      </c>
      <c r="H78" s="112"/>
      <c r="I78">
        <f>BRPL_EOD!AI78+BRPL_EOD!AJ78</f>
        <v>132.61000000000001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276.06</v>
      </c>
      <c r="O78" s="112">
        <f t="shared" si="8"/>
        <v>0</v>
      </c>
      <c r="P78">
        <v>132.60999999999999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276.05999999999995</v>
      </c>
      <c r="V78" s="112">
        <f t="shared" si="10"/>
        <v>0</v>
      </c>
      <c r="Y78">
        <f>BAWANA!AW78+BAWANA!AX78</f>
        <v>21.97</v>
      </c>
      <c r="Z78">
        <f>BAWANA!BD78+BAWANA!BE78</f>
        <v>21.97</v>
      </c>
      <c r="AA78">
        <f>BAWANA!X78+BAWANA!Y78</f>
        <v>21.97</v>
      </c>
      <c r="AB78">
        <f>BAWANA!AE78+BAWANA!AF78</f>
        <v>21.97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276.05999999999995</v>
      </c>
      <c r="E79">
        <f>BAWANA!AM79</f>
        <v>0</v>
      </c>
      <c r="F79">
        <f t="shared" si="11"/>
        <v>256</v>
      </c>
      <c r="G79">
        <f t="shared" si="12"/>
        <v>276.05999999999995</v>
      </c>
      <c r="H79" s="112"/>
      <c r="I79">
        <f>BRPL_EOD!AI79+BRPL_EOD!AJ79</f>
        <v>132.61000000000001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276.06</v>
      </c>
      <c r="O79" s="112">
        <f t="shared" si="8"/>
        <v>0</v>
      </c>
      <c r="P79">
        <v>132.60999999999999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276.05999999999995</v>
      </c>
      <c r="V79" s="112">
        <f t="shared" si="10"/>
        <v>0</v>
      </c>
      <c r="Y79">
        <f>BAWANA!AW79+BAWANA!AX79</f>
        <v>21.97</v>
      </c>
      <c r="Z79">
        <f>BAWANA!BD79+BAWANA!BE79</f>
        <v>21.97</v>
      </c>
      <c r="AA79">
        <f>BAWANA!X79+BAWANA!Y79</f>
        <v>21.97</v>
      </c>
      <c r="AB79">
        <f>BAWANA!AE79+BAWANA!AF79</f>
        <v>21.97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286.05999999999995</v>
      </c>
      <c r="E80">
        <f>BAWANA!AM80</f>
        <v>0</v>
      </c>
      <c r="F80">
        <f t="shared" si="11"/>
        <v>256</v>
      </c>
      <c r="G80">
        <f t="shared" si="12"/>
        <v>286.05999999999995</v>
      </c>
      <c r="H80" s="112"/>
      <c r="I80">
        <f>BRPL_EOD!AI80+BRPL_EOD!AJ80</f>
        <v>132.61000000000001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286.06</v>
      </c>
      <c r="O80" s="112">
        <f t="shared" si="8"/>
        <v>0</v>
      </c>
      <c r="P80">
        <v>132.60999999999999</v>
      </c>
      <c r="Q80">
        <v>54.999999999999986</v>
      </c>
      <c r="R80">
        <v>5.839999999999999</v>
      </c>
      <c r="S80">
        <v>22.999999999999996</v>
      </c>
      <c r="T80">
        <v>69.609999999999985</v>
      </c>
      <c r="U80" s="114">
        <f t="shared" si="9"/>
        <v>286.05999999999995</v>
      </c>
      <c r="V80" s="112">
        <f t="shared" si="10"/>
        <v>0</v>
      </c>
      <c r="Y80">
        <f>BAWANA!AW80+BAWANA!AX80</f>
        <v>16.97</v>
      </c>
      <c r="Z80">
        <f>BAWANA!BD80+BAWANA!BE80</f>
        <v>16.97</v>
      </c>
      <c r="AA80">
        <f>BAWANA!X80+BAWANA!Y80</f>
        <v>16.97</v>
      </c>
      <c r="AB80">
        <f>BAWANA!AE80+BAWANA!AF80</f>
        <v>16.97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286.05999999999995</v>
      </c>
      <c r="E81">
        <f>BAWANA!AM81</f>
        <v>0</v>
      </c>
      <c r="F81">
        <f t="shared" si="11"/>
        <v>256</v>
      </c>
      <c r="G81">
        <f t="shared" si="12"/>
        <v>286.05999999999995</v>
      </c>
      <c r="H81" s="112"/>
      <c r="I81">
        <f>BRPL_EOD!AI81+BRPL_EOD!AJ81</f>
        <v>132.61000000000001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286.06</v>
      </c>
      <c r="O81" s="112">
        <f t="shared" si="8"/>
        <v>0</v>
      </c>
      <c r="P81">
        <v>132.60999999999999</v>
      </c>
      <c r="Q81">
        <v>54.999999999999986</v>
      </c>
      <c r="R81">
        <v>5.839999999999999</v>
      </c>
      <c r="S81">
        <v>22.999999999999996</v>
      </c>
      <c r="T81">
        <v>69.609999999999985</v>
      </c>
      <c r="U81" s="114">
        <f t="shared" si="9"/>
        <v>286.05999999999995</v>
      </c>
      <c r="V81" s="112">
        <f t="shared" si="10"/>
        <v>0</v>
      </c>
      <c r="Y81">
        <f>BAWANA!AW81+BAWANA!AX81</f>
        <v>16.97</v>
      </c>
      <c r="Z81">
        <f>BAWANA!BD81+BAWANA!BE81</f>
        <v>16.97</v>
      </c>
      <c r="AA81">
        <f>BAWANA!X81+BAWANA!Y81</f>
        <v>16.97</v>
      </c>
      <c r="AB81">
        <f>BAWANA!AE81+BAWANA!AF81</f>
        <v>16.97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286.05999999999995</v>
      </c>
      <c r="E82">
        <f>BAWANA!AM82</f>
        <v>0</v>
      </c>
      <c r="F82">
        <f t="shared" si="11"/>
        <v>256</v>
      </c>
      <c r="G82">
        <f t="shared" si="12"/>
        <v>286.05999999999995</v>
      </c>
      <c r="H82" s="112"/>
      <c r="I82">
        <f>BRPL_EOD!AI82+BRPL_EOD!AJ82</f>
        <v>132.61000000000001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286.06</v>
      </c>
      <c r="O82" s="112">
        <f t="shared" si="8"/>
        <v>0</v>
      </c>
      <c r="P82">
        <v>132.60999999999999</v>
      </c>
      <c r="Q82">
        <v>54.999999999999986</v>
      </c>
      <c r="R82">
        <v>5.839999999999999</v>
      </c>
      <c r="S82">
        <v>22.999999999999996</v>
      </c>
      <c r="T82">
        <v>69.609999999999985</v>
      </c>
      <c r="U82" s="114">
        <f t="shared" si="9"/>
        <v>286.05999999999995</v>
      </c>
      <c r="V82" s="112">
        <f t="shared" si="10"/>
        <v>0</v>
      </c>
      <c r="Y82">
        <f>BAWANA!AW82+BAWANA!AX82</f>
        <v>16.97</v>
      </c>
      <c r="Z82">
        <f>BAWANA!BD82+BAWANA!BE82</f>
        <v>16.97</v>
      </c>
      <c r="AA82">
        <f>BAWANA!X82+BAWANA!Y82</f>
        <v>16.97</v>
      </c>
      <c r="AB82">
        <f>BAWANA!AE82+BAWANA!AF82</f>
        <v>16.97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270.39999999999998</v>
      </c>
      <c r="E83">
        <f>BAWANA!AM83</f>
        <v>0</v>
      </c>
      <c r="F83">
        <f t="shared" si="11"/>
        <v>256</v>
      </c>
      <c r="G83">
        <f t="shared" si="12"/>
        <v>270.39999999999998</v>
      </c>
      <c r="H83" s="112"/>
      <c r="I83">
        <f>BRPL_EOD!AI83+BRPL_EOD!AJ83</f>
        <v>132.61000000000001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53.95</v>
      </c>
      <c r="N83">
        <f t="shared" si="7"/>
        <v>270.40000000000003</v>
      </c>
      <c r="O83" s="112">
        <f t="shared" si="8"/>
        <v>0</v>
      </c>
      <c r="P83">
        <v>132.60999999999999</v>
      </c>
      <c r="Q83">
        <v>54.999999999999986</v>
      </c>
      <c r="R83">
        <v>5.839999999999999</v>
      </c>
      <c r="S83">
        <v>22.999999999999996</v>
      </c>
      <c r="T83">
        <v>53.949999999999989</v>
      </c>
      <c r="U83" s="114">
        <f t="shared" si="9"/>
        <v>270.39999999999998</v>
      </c>
      <c r="V83" s="112">
        <f t="shared" si="10"/>
        <v>0</v>
      </c>
      <c r="Y83">
        <f>BAWANA!AW83+BAWANA!AX83</f>
        <v>24.8</v>
      </c>
      <c r="Z83">
        <f>BAWANA!BD83+BAWANA!BE83</f>
        <v>24.8</v>
      </c>
      <c r="AA83">
        <f>BAWANA!X83+BAWANA!Y83</f>
        <v>24.8</v>
      </c>
      <c r="AB83">
        <f>BAWANA!AE83+BAWANA!AF83</f>
        <v>24.8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270.39999999999998</v>
      </c>
      <c r="E84">
        <f>BAWANA!AM84</f>
        <v>0</v>
      </c>
      <c r="F84">
        <f t="shared" si="11"/>
        <v>256</v>
      </c>
      <c r="G84">
        <f t="shared" si="12"/>
        <v>270.39999999999998</v>
      </c>
      <c r="H84" s="112"/>
      <c r="I84">
        <f>BRPL_EOD!AI84+BRPL_EOD!AJ84</f>
        <v>132.61000000000001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53.95</v>
      </c>
      <c r="N84">
        <f t="shared" si="7"/>
        <v>270.40000000000003</v>
      </c>
      <c r="O84" s="112">
        <f t="shared" si="8"/>
        <v>0</v>
      </c>
      <c r="P84">
        <v>132.60999999999999</v>
      </c>
      <c r="Q84">
        <v>54.999999999999986</v>
      </c>
      <c r="R84">
        <v>5.839999999999999</v>
      </c>
      <c r="S84">
        <v>22.999999999999996</v>
      </c>
      <c r="T84">
        <v>53.949999999999989</v>
      </c>
      <c r="U84" s="114">
        <f t="shared" si="9"/>
        <v>270.39999999999998</v>
      </c>
      <c r="V84" s="112">
        <f t="shared" si="10"/>
        <v>0</v>
      </c>
      <c r="Y84">
        <f>BAWANA!AW84+BAWANA!AX84</f>
        <v>24.8</v>
      </c>
      <c r="Z84">
        <f>BAWANA!BD84+BAWANA!BE84</f>
        <v>24.8</v>
      </c>
      <c r="AA84">
        <f>BAWANA!X84+BAWANA!Y84</f>
        <v>24.8</v>
      </c>
      <c r="AB84">
        <f>BAWANA!AE84+BAWANA!AF84</f>
        <v>24.8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270.39999999999998</v>
      </c>
      <c r="E85">
        <f>BAWANA!AM85</f>
        <v>0</v>
      </c>
      <c r="F85">
        <f t="shared" si="11"/>
        <v>256</v>
      </c>
      <c r="G85">
        <f t="shared" si="12"/>
        <v>270.39999999999998</v>
      </c>
      <c r="H85" s="112"/>
      <c r="I85">
        <f>BRPL_EOD!AI85+BRPL_EOD!AJ85</f>
        <v>132.61000000000001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53.95</v>
      </c>
      <c r="N85">
        <f t="shared" si="7"/>
        <v>270.40000000000003</v>
      </c>
      <c r="O85" s="112">
        <f t="shared" si="8"/>
        <v>0</v>
      </c>
      <c r="P85">
        <v>132.60999999999999</v>
      </c>
      <c r="Q85">
        <v>54.999999999999986</v>
      </c>
      <c r="R85">
        <v>5.839999999999999</v>
      </c>
      <c r="S85">
        <v>22.999999999999996</v>
      </c>
      <c r="T85">
        <v>53.949999999999989</v>
      </c>
      <c r="U85" s="114">
        <f t="shared" si="9"/>
        <v>270.39999999999998</v>
      </c>
      <c r="V85" s="112">
        <f t="shared" si="10"/>
        <v>0</v>
      </c>
      <c r="Y85">
        <f>BAWANA!AW85+BAWANA!AX85</f>
        <v>24.8</v>
      </c>
      <c r="Z85">
        <f>BAWANA!BD85+BAWANA!BE85</f>
        <v>24.8</v>
      </c>
      <c r="AA85">
        <f>BAWANA!X85+BAWANA!Y85</f>
        <v>24.8</v>
      </c>
      <c r="AB85">
        <f>BAWANA!AE85+BAWANA!AF85</f>
        <v>24.8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270.39999999999998</v>
      </c>
      <c r="E86">
        <f>BAWANA!AM86</f>
        <v>0</v>
      </c>
      <c r="F86">
        <f t="shared" si="11"/>
        <v>256</v>
      </c>
      <c r="G86">
        <f t="shared" si="12"/>
        <v>270.39999999999998</v>
      </c>
      <c r="H86" s="112"/>
      <c r="I86">
        <f>BRPL_EOD!AI86+BRPL_EOD!AJ86</f>
        <v>132.61000000000001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53.95</v>
      </c>
      <c r="N86">
        <f t="shared" si="7"/>
        <v>270.40000000000003</v>
      </c>
      <c r="O86" s="112">
        <f t="shared" si="8"/>
        <v>0</v>
      </c>
      <c r="P86">
        <v>132.60999999999999</v>
      </c>
      <c r="Q86">
        <v>54.999999999999986</v>
      </c>
      <c r="R86">
        <v>5.839999999999999</v>
      </c>
      <c r="S86">
        <v>22.999999999999996</v>
      </c>
      <c r="T86">
        <v>53.949999999999989</v>
      </c>
      <c r="U86" s="114">
        <f t="shared" si="9"/>
        <v>270.39999999999998</v>
      </c>
      <c r="V86" s="112">
        <f t="shared" si="10"/>
        <v>0</v>
      </c>
      <c r="Y86">
        <f>BAWANA!AW86+BAWANA!AX86</f>
        <v>24.8</v>
      </c>
      <c r="Z86">
        <f>BAWANA!BD86+BAWANA!BE86</f>
        <v>24.8</v>
      </c>
      <c r="AA86">
        <f>BAWANA!X86+BAWANA!Y86</f>
        <v>24.8</v>
      </c>
      <c r="AB86">
        <f>BAWANA!AE86+BAWANA!AF86</f>
        <v>24.8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270.39999999999998</v>
      </c>
      <c r="E87">
        <f>BAWANA!AM87</f>
        <v>0</v>
      </c>
      <c r="F87">
        <f t="shared" si="11"/>
        <v>256</v>
      </c>
      <c r="G87">
        <f t="shared" si="12"/>
        <v>270.39999999999998</v>
      </c>
      <c r="H87" s="112"/>
      <c r="I87">
        <f>BRPL_EOD!AI87+BRPL_EOD!AJ87</f>
        <v>132.61000000000001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53.95</v>
      </c>
      <c r="N87">
        <f t="shared" si="7"/>
        <v>270.40000000000003</v>
      </c>
      <c r="O87" s="112">
        <f t="shared" si="8"/>
        <v>0</v>
      </c>
      <c r="P87">
        <v>132.60999999999999</v>
      </c>
      <c r="Q87">
        <v>54.999999999999986</v>
      </c>
      <c r="R87">
        <v>5.839999999999999</v>
      </c>
      <c r="S87">
        <v>22.999999999999996</v>
      </c>
      <c r="T87">
        <v>53.949999999999989</v>
      </c>
      <c r="U87" s="114">
        <f t="shared" si="9"/>
        <v>270.39999999999998</v>
      </c>
      <c r="V87" s="112">
        <f t="shared" si="10"/>
        <v>0</v>
      </c>
      <c r="Y87">
        <f>BAWANA!AW87+BAWANA!AX87</f>
        <v>24.8</v>
      </c>
      <c r="Z87">
        <f>BAWANA!BD87+BAWANA!BE87</f>
        <v>24.8</v>
      </c>
      <c r="AA87">
        <f>BAWANA!X87+BAWANA!Y87</f>
        <v>24.8</v>
      </c>
      <c r="AB87">
        <f>BAWANA!AE87+BAWANA!AF87</f>
        <v>24.8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270.39999999999998</v>
      </c>
      <c r="E88">
        <f>BAWANA!AM88</f>
        <v>0</v>
      </c>
      <c r="F88">
        <f t="shared" si="11"/>
        <v>256</v>
      </c>
      <c r="G88">
        <f t="shared" si="12"/>
        <v>270.39999999999998</v>
      </c>
      <c r="H88" s="112"/>
      <c r="I88">
        <f>BRPL_EOD!AI88+BRPL_EOD!AJ88</f>
        <v>132.61000000000001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53.95</v>
      </c>
      <c r="N88">
        <f t="shared" si="7"/>
        <v>270.40000000000003</v>
      </c>
      <c r="O88" s="112">
        <f t="shared" si="8"/>
        <v>0</v>
      </c>
      <c r="P88">
        <v>132.60999999999999</v>
      </c>
      <c r="Q88">
        <v>54.999999999999986</v>
      </c>
      <c r="R88">
        <v>5.839999999999999</v>
      </c>
      <c r="S88">
        <v>22.999999999999996</v>
      </c>
      <c r="T88">
        <v>53.949999999999989</v>
      </c>
      <c r="U88" s="114">
        <f t="shared" si="9"/>
        <v>270.39999999999998</v>
      </c>
      <c r="V88" s="112">
        <f t="shared" si="10"/>
        <v>0</v>
      </c>
      <c r="Y88">
        <f>BAWANA!AW88+BAWANA!AX88</f>
        <v>24.8</v>
      </c>
      <c r="Z88">
        <f>BAWANA!BD88+BAWANA!BE88</f>
        <v>24.8</v>
      </c>
      <c r="AA88">
        <f>BAWANA!X88+BAWANA!Y88</f>
        <v>24.8</v>
      </c>
      <c r="AB88">
        <f>BAWANA!AE88+BAWANA!AF88</f>
        <v>24.8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286.05999999999995</v>
      </c>
      <c r="E89">
        <f>BAWANA!AM89</f>
        <v>0</v>
      </c>
      <c r="F89">
        <f t="shared" si="11"/>
        <v>256</v>
      </c>
      <c r="G89">
        <f t="shared" si="12"/>
        <v>286.05999999999995</v>
      </c>
      <c r="H89" s="112"/>
      <c r="I89">
        <f>BRPL_EOD!AI89+BRPL_EOD!AJ89</f>
        <v>132.61000000000001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286.06</v>
      </c>
      <c r="O89" s="112">
        <f t="shared" si="8"/>
        <v>0</v>
      </c>
      <c r="P89">
        <v>132.60999999999999</v>
      </c>
      <c r="Q89">
        <v>54.999999999999986</v>
      </c>
      <c r="R89">
        <v>5.839999999999999</v>
      </c>
      <c r="S89">
        <v>22.999999999999996</v>
      </c>
      <c r="T89">
        <v>69.609999999999985</v>
      </c>
      <c r="U89" s="114">
        <f t="shared" si="9"/>
        <v>286.05999999999995</v>
      </c>
      <c r="V89" s="112">
        <f t="shared" si="10"/>
        <v>0</v>
      </c>
      <c r="Y89">
        <f>BAWANA!AW89+BAWANA!AX89</f>
        <v>16.97</v>
      </c>
      <c r="Z89">
        <f>BAWANA!BD89+BAWANA!BE89</f>
        <v>16.97</v>
      </c>
      <c r="AA89">
        <f>BAWANA!X89+BAWANA!Y89</f>
        <v>16.97</v>
      </c>
      <c r="AB89">
        <f>BAWANA!AE89+BAWANA!AF89</f>
        <v>16.97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286.05999999999995</v>
      </c>
      <c r="E90">
        <f>BAWANA!AM90</f>
        <v>0</v>
      </c>
      <c r="F90">
        <f t="shared" si="11"/>
        <v>256</v>
      </c>
      <c r="G90">
        <f t="shared" si="12"/>
        <v>286.05999999999995</v>
      </c>
      <c r="H90" s="112"/>
      <c r="I90">
        <f>BRPL_EOD!AI90+BRPL_EOD!AJ90</f>
        <v>132.61000000000001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286.06</v>
      </c>
      <c r="O90" s="112">
        <f t="shared" si="8"/>
        <v>0</v>
      </c>
      <c r="P90">
        <v>132.60999999999999</v>
      </c>
      <c r="Q90">
        <v>54.999999999999986</v>
      </c>
      <c r="R90">
        <v>5.839999999999999</v>
      </c>
      <c r="S90">
        <v>22.999999999999996</v>
      </c>
      <c r="T90">
        <v>69.609999999999985</v>
      </c>
      <c r="U90" s="114">
        <f t="shared" si="9"/>
        <v>286.05999999999995</v>
      </c>
      <c r="V90" s="112">
        <f t="shared" si="10"/>
        <v>0</v>
      </c>
      <c r="Y90">
        <f>BAWANA!AW90+BAWANA!AX90</f>
        <v>16.97</v>
      </c>
      <c r="Z90">
        <f>BAWANA!BD90+BAWANA!BE90</f>
        <v>16.97</v>
      </c>
      <c r="AA90">
        <f>BAWANA!X90+BAWANA!Y90</f>
        <v>16.97</v>
      </c>
      <c r="AB90">
        <f>BAWANA!AE90+BAWANA!AF90</f>
        <v>16.97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6.4260524999999999</v>
      </c>
      <c r="E99" s="114">
        <f t="shared" si="14"/>
        <v>0</v>
      </c>
      <c r="F99" s="114">
        <f t="shared" si="14"/>
        <v>6.1440000000000001</v>
      </c>
      <c r="G99" s="114">
        <f t="shared" si="14"/>
        <v>6.4260524999999999</v>
      </c>
      <c r="H99" s="114"/>
      <c r="I99" s="114">
        <f t="shared" si="14"/>
        <v>3.1075150000000007</v>
      </c>
      <c r="J99" s="114">
        <f t="shared" si="14"/>
        <v>1.1875225000000016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1.439052499999997</v>
      </c>
      <c r="N99" s="114">
        <f t="shared" si="14"/>
        <v>6.4262500000000049</v>
      </c>
      <c r="O99" s="114">
        <f t="shared" si="14"/>
        <v>-1.9750000000061618E-4</v>
      </c>
      <c r="P99" s="114">
        <f t="shared" si="14"/>
        <v>3.1074194733523646</v>
      </c>
      <c r="Q99" s="114">
        <f t="shared" si="14"/>
        <v>1.1874864365821587</v>
      </c>
      <c r="R99" s="114">
        <f t="shared" si="14"/>
        <v>0.14015566388022471</v>
      </c>
      <c r="S99" s="114">
        <f t="shared" si="14"/>
        <v>0.55198292281595263</v>
      </c>
      <c r="T99" s="114">
        <f t="shared" si="14"/>
        <v>1.4390080033692974</v>
      </c>
      <c r="U99" s="114">
        <f t="shared" si="14"/>
        <v>6.4260524999999999</v>
      </c>
      <c r="V99" s="114">
        <f t="shared" si="10"/>
        <v>0</v>
      </c>
      <c r="Y99" s="114">
        <f>SUM(Y3:Y98)/4000</f>
        <v>0.60238999999999976</v>
      </c>
      <c r="Z99" s="114">
        <f t="shared" ref="Z99:AD99" si="15">SUM(Z3:Z98)/4000</f>
        <v>0.65155749999999968</v>
      </c>
      <c r="AA99" s="114">
        <f t="shared" si="15"/>
        <v>0.60238999999999976</v>
      </c>
      <c r="AB99" s="114">
        <f t="shared" si="15"/>
        <v>0.65155749999999968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186</v>
      </c>
      <c r="E3">
        <f>BAWANA!AQ3</f>
        <v>0</v>
      </c>
      <c r="F3">
        <f>(B3+C3)*0.8</f>
        <v>792</v>
      </c>
      <c r="G3">
        <f>(D3+E3)</f>
        <v>186</v>
      </c>
      <c r="H3" s="112"/>
      <c r="I3">
        <f>BRPL_EOD!AM3+BRPL_EOD!AN3</f>
        <v>136</v>
      </c>
      <c r="J3">
        <f>BYPL_EOD!AM3+BYPL_EOD!AN3</f>
        <v>0</v>
      </c>
      <c r="K3">
        <f>MES_EOD!AM3+MES_EOD!AN3</f>
        <v>0</v>
      </c>
      <c r="L3">
        <f>NDMC_EOD!AM3+NDMC_EOD!AN3</f>
        <v>50</v>
      </c>
      <c r="M3">
        <f>TPDDL_EOD!AM3+TPDDL_EOD!AN3</f>
        <v>0</v>
      </c>
      <c r="N3">
        <f t="shared" ref="N3:N66" si="0">SUM(I3:M3)</f>
        <v>186</v>
      </c>
      <c r="O3" s="112">
        <f t="shared" ref="O3:O66" si="1">G3-N3</f>
        <v>0</v>
      </c>
      <c r="P3">
        <v>136</v>
      </c>
      <c r="Q3">
        <v>0</v>
      </c>
      <c r="R3">
        <v>0</v>
      </c>
      <c r="S3">
        <v>50</v>
      </c>
      <c r="T3">
        <v>0</v>
      </c>
      <c r="U3" s="114">
        <f t="shared" ref="U3:U66" si="2">SUM(P3:T3)</f>
        <v>186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186</v>
      </c>
      <c r="E4">
        <f>BAWANA!AQ4</f>
        <v>0</v>
      </c>
      <c r="F4">
        <f t="shared" ref="F4:F67" si="4">(B4+C4)*0.8</f>
        <v>792</v>
      </c>
      <c r="G4">
        <f t="shared" ref="G4:G67" si="5">(D4+E4)</f>
        <v>186</v>
      </c>
      <c r="H4" s="112"/>
      <c r="I4">
        <f>BRPL_EOD!AM4+BRPL_EOD!AN4</f>
        <v>136</v>
      </c>
      <c r="J4">
        <f>BYPL_EOD!AM4+BYPL_EOD!AN4</f>
        <v>0</v>
      </c>
      <c r="K4">
        <f>MES_EOD!AM4+MES_EOD!AN4</f>
        <v>0</v>
      </c>
      <c r="L4">
        <f>NDMC_EOD!AM4+NDMC_EOD!AN4</f>
        <v>50</v>
      </c>
      <c r="M4">
        <f>TPDDL_EOD!AM4+TPDDL_EOD!AN4</f>
        <v>0</v>
      </c>
      <c r="N4">
        <f t="shared" si="0"/>
        <v>186</v>
      </c>
      <c r="O4" s="112">
        <f t="shared" si="1"/>
        <v>0</v>
      </c>
      <c r="P4">
        <v>136</v>
      </c>
      <c r="Q4">
        <v>0</v>
      </c>
      <c r="R4">
        <v>0</v>
      </c>
      <c r="S4">
        <v>50</v>
      </c>
      <c r="T4">
        <v>0</v>
      </c>
      <c r="U4" s="114">
        <f t="shared" si="2"/>
        <v>186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171</v>
      </c>
      <c r="E5">
        <f>BAWANA!AQ5</f>
        <v>0</v>
      </c>
      <c r="F5">
        <f t="shared" si="4"/>
        <v>792</v>
      </c>
      <c r="G5">
        <f t="shared" si="5"/>
        <v>171</v>
      </c>
      <c r="H5" s="112"/>
      <c r="I5">
        <f>BRPL_EOD!AM5+BRPL_EOD!AN5</f>
        <v>136</v>
      </c>
      <c r="J5">
        <f>BYPL_EOD!AM5+BYPL_EOD!AN5</f>
        <v>0</v>
      </c>
      <c r="K5">
        <f>MES_EOD!AM5+MES_EOD!AN5</f>
        <v>0</v>
      </c>
      <c r="L5">
        <f>NDMC_EOD!AM5+NDMC_EOD!AN5</f>
        <v>35</v>
      </c>
      <c r="M5">
        <f>TPDDL_EOD!AM5+TPDDL_EOD!AN5</f>
        <v>0</v>
      </c>
      <c r="N5">
        <f t="shared" si="0"/>
        <v>171</v>
      </c>
      <c r="O5" s="112">
        <f t="shared" si="1"/>
        <v>0</v>
      </c>
      <c r="P5">
        <v>136</v>
      </c>
      <c r="Q5">
        <v>0</v>
      </c>
      <c r="R5">
        <v>0</v>
      </c>
      <c r="S5">
        <v>35</v>
      </c>
      <c r="T5">
        <v>0</v>
      </c>
      <c r="U5" s="114">
        <f t="shared" si="2"/>
        <v>171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166</v>
      </c>
      <c r="E6">
        <f>BAWANA!AQ6</f>
        <v>0</v>
      </c>
      <c r="F6">
        <f t="shared" si="4"/>
        <v>792</v>
      </c>
      <c r="G6">
        <f t="shared" si="5"/>
        <v>166</v>
      </c>
      <c r="H6" s="112"/>
      <c r="I6">
        <f>BRPL_EOD!AM6+BRPL_EOD!AN6</f>
        <v>136</v>
      </c>
      <c r="J6">
        <f>BYPL_EOD!AM6+BYPL_EOD!AN6</f>
        <v>0</v>
      </c>
      <c r="K6">
        <f>MES_EOD!AM6+MES_EOD!AN6</f>
        <v>0</v>
      </c>
      <c r="L6">
        <f>NDMC_EOD!AM6+NDMC_EOD!AN6</f>
        <v>30</v>
      </c>
      <c r="M6">
        <f>TPDDL_EOD!AM6+TPDDL_EOD!AN6</f>
        <v>0</v>
      </c>
      <c r="N6">
        <f t="shared" si="0"/>
        <v>166</v>
      </c>
      <c r="O6" s="112">
        <f t="shared" si="1"/>
        <v>0</v>
      </c>
      <c r="P6">
        <v>136</v>
      </c>
      <c r="Q6">
        <v>0</v>
      </c>
      <c r="R6">
        <v>0</v>
      </c>
      <c r="S6">
        <v>30</v>
      </c>
      <c r="T6">
        <v>0</v>
      </c>
      <c r="U6" s="114">
        <f t="shared" si="2"/>
        <v>166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792</v>
      </c>
      <c r="G7">
        <f t="shared" si="5"/>
        <v>150</v>
      </c>
      <c r="H7" s="112"/>
      <c r="I7">
        <f>BRPL_EOD!AM7+BRPL_EOD!AN7</f>
        <v>136</v>
      </c>
      <c r="J7">
        <f>BYPL_EOD!AM7+BYPL_EOD!AN7</f>
        <v>0</v>
      </c>
      <c r="K7">
        <f>MES_EOD!AM7+MES_EOD!AN7</f>
        <v>0</v>
      </c>
      <c r="L7">
        <f>NDMC_EOD!AM7+NDMC_EOD!AN7</f>
        <v>14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136</v>
      </c>
      <c r="Q7">
        <v>0</v>
      </c>
      <c r="R7">
        <v>0</v>
      </c>
      <c r="S7">
        <v>14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792</v>
      </c>
      <c r="G8">
        <f t="shared" si="5"/>
        <v>150</v>
      </c>
      <c r="H8" s="112"/>
      <c r="I8">
        <f>BRPL_EOD!AM8+BRPL_EOD!AN8</f>
        <v>136</v>
      </c>
      <c r="J8">
        <f>BYPL_EOD!AM8+BYPL_EOD!AN8</f>
        <v>0</v>
      </c>
      <c r="K8">
        <f>MES_EOD!AM8+MES_EOD!AN8</f>
        <v>0</v>
      </c>
      <c r="L8">
        <f>NDMC_EOD!AM8+NDMC_EOD!AN8</f>
        <v>14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136</v>
      </c>
      <c r="Q8">
        <v>0</v>
      </c>
      <c r="R8">
        <v>0</v>
      </c>
      <c r="S8">
        <v>14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792</v>
      </c>
      <c r="G9">
        <f t="shared" si="5"/>
        <v>150</v>
      </c>
      <c r="H9" s="112"/>
      <c r="I9">
        <f>BRPL_EOD!AM9+BRPL_EOD!AN9</f>
        <v>136</v>
      </c>
      <c r="J9">
        <f>BYPL_EOD!AM9+BYPL_EOD!AN9</f>
        <v>0</v>
      </c>
      <c r="K9">
        <f>MES_EOD!AM9+MES_EOD!AN9</f>
        <v>0</v>
      </c>
      <c r="L9">
        <f>NDMC_EOD!AM9+NDMC_EOD!AN9</f>
        <v>14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136</v>
      </c>
      <c r="Q9">
        <v>0</v>
      </c>
      <c r="R9">
        <v>0</v>
      </c>
      <c r="S9">
        <v>14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792</v>
      </c>
      <c r="G10">
        <f t="shared" si="5"/>
        <v>150</v>
      </c>
      <c r="H10" s="112"/>
      <c r="I10">
        <f>BRPL_EOD!AM10+BRPL_EOD!AN10</f>
        <v>136</v>
      </c>
      <c r="J10">
        <f>BYPL_EOD!AM10+BYPL_EOD!AN10</f>
        <v>0</v>
      </c>
      <c r="K10">
        <f>MES_EOD!AM10+MES_EOD!AN10</f>
        <v>0</v>
      </c>
      <c r="L10">
        <f>NDMC_EOD!AM10+NDMC_EOD!AN10</f>
        <v>14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136</v>
      </c>
      <c r="Q10">
        <v>0</v>
      </c>
      <c r="R10">
        <v>0</v>
      </c>
      <c r="S10">
        <v>14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792</v>
      </c>
      <c r="G11">
        <f t="shared" si="5"/>
        <v>150</v>
      </c>
      <c r="H11" s="112"/>
      <c r="I11">
        <f>BRPL_EOD!AM11+BRPL_EOD!AN11</f>
        <v>136</v>
      </c>
      <c r="J11">
        <f>BYPL_EOD!AM11+BYPL_EOD!AN11</f>
        <v>0</v>
      </c>
      <c r="K11">
        <f>MES_EOD!AM11+MES_EOD!AN11</f>
        <v>0</v>
      </c>
      <c r="L11">
        <f>NDMC_EOD!AM11+NDMC_EOD!AN11</f>
        <v>14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136</v>
      </c>
      <c r="Q11">
        <v>0</v>
      </c>
      <c r="R11">
        <v>0</v>
      </c>
      <c r="S11">
        <v>14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792</v>
      </c>
      <c r="G12">
        <f t="shared" si="5"/>
        <v>150</v>
      </c>
      <c r="H12" s="112"/>
      <c r="I12">
        <f>BRPL_EOD!AM12+BRPL_EOD!AN12</f>
        <v>136</v>
      </c>
      <c r="J12">
        <f>BYPL_EOD!AM12+BYPL_EOD!AN12</f>
        <v>0</v>
      </c>
      <c r="K12">
        <f>MES_EOD!AM12+MES_EOD!AN12</f>
        <v>0</v>
      </c>
      <c r="L12">
        <f>NDMC_EOD!AM12+NDMC_EOD!AN12</f>
        <v>14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136</v>
      </c>
      <c r="Q12">
        <v>0</v>
      </c>
      <c r="R12">
        <v>0</v>
      </c>
      <c r="S12">
        <v>14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792</v>
      </c>
      <c r="G13">
        <f t="shared" si="5"/>
        <v>150</v>
      </c>
      <c r="H13" s="112"/>
      <c r="I13">
        <f>BRPL_EOD!AM13+BRPL_EOD!AN13</f>
        <v>136</v>
      </c>
      <c r="J13">
        <f>BYPL_EOD!AM13+BYPL_EOD!AN13</f>
        <v>0</v>
      </c>
      <c r="K13">
        <f>MES_EOD!AM13+MES_EOD!AN13</f>
        <v>0</v>
      </c>
      <c r="L13">
        <f>NDMC_EOD!AM13+NDMC_EOD!AN13</f>
        <v>14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136</v>
      </c>
      <c r="Q13">
        <v>0</v>
      </c>
      <c r="R13">
        <v>0</v>
      </c>
      <c r="S13">
        <v>14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792</v>
      </c>
      <c r="G14">
        <f t="shared" si="5"/>
        <v>150</v>
      </c>
      <c r="H14" s="112"/>
      <c r="I14">
        <f>BRPL_EOD!AM14+BRPL_EOD!AN14</f>
        <v>136</v>
      </c>
      <c r="J14">
        <f>BYPL_EOD!AM14+BYPL_EOD!AN14</f>
        <v>0</v>
      </c>
      <c r="K14">
        <f>MES_EOD!AM14+MES_EOD!AN14</f>
        <v>0</v>
      </c>
      <c r="L14">
        <f>NDMC_EOD!AM14+NDMC_EOD!AN14</f>
        <v>14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136</v>
      </c>
      <c r="Q14">
        <v>0</v>
      </c>
      <c r="R14">
        <v>0</v>
      </c>
      <c r="S14">
        <v>14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792</v>
      </c>
      <c r="G15">
        <f t="shared" si="5"/>
        <v>150</v>
      </c>
      <c r="H15" s="112"/>
      <c r="I15">
        <f>BRPL_EOD!AM15+BRPL_EOD!AN15</f>
        <v>136</v>
      </c>
      <c r="J15">
        <f>BYPL_EOD!AM15+BYPL_EOD!AN15</f>
        <v>0</v>
      </c>
      <c r="K15">
        <f>MES_EOD!AM15+MES_EOD!AN15</f>
        <v>0</v>
      </c>
      <c r="L15">
        <f>NDMC_EOD!AM15+NDMC_EOD!AN15</f>
        <v>14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136</v>
      </c>
      <c r="Q15">
        <v>0</v>
      </c>
      <c r="R15">
        <v>0</v>
      </c>
      <c r="S15">
        <v>14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792</v>
      </c>
      <c r="G16">
        <f t="shared" si="5"/>
        <v>150</v>
      </c>
      <c r="H16" s="112"/>
      <c r="I16">
        <f>BRPL_EOD!AM16+BRPL_EOD!AN16</f>
        <v>136</v>
      </c>
      <c r="J16">
        <f>BYPL_EOD!AM16+BYPL_EOD!AN16</f>
        <v>0</v>
      </c>
      <c r="K16">
        <f>MES_EOD!AM16+MES_EOD!AN16</f>
        <v>0</v>
      </c>
      <c r="L16">
        <f>NDMC_EOD!AM16+NDMC_EOD!AN16</f>
        <v>14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136</v>
      </c>
      <c r="Q16">
        <v>0</v>
      </c>
      <c r="R16">
        <v>0</v>
      </c>
      <c r="S16">
        <v>14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136</v>
      </c>
      <c r="J17">
        <f>BYPL_EOD!AM17+BYPL_EOD!AN17</f>
        <v>0</v>
      </c>
      <c r="K17">
        <f>MES_EOD!AM17+MES_EOD!AN17</f>
        <v>0</v>
      </c>
      <c r="L17">
        <f>NDMC_EOD!AM17+NDMC_EOD!AN17</f>
        <v>14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136</v>
      </c>
      <c r="Q17">
        <v>0</v>
      </c>
      <c r="R17">
        <v>0</v>
      </c>
      <c r="S17">
        <v>14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136</v>
      </c>
      <c r="J18">
        <f>BYPL_EOD!AM18+BYPL_EOD!AN18</f>
        <v>0</v>
      </c>
      <c r="K18">
        <f>MES_EOD!AM18+MES_EOD!AN18</f>
        <v>0</v>
      </c>
      <c r="L18">
        <f>NDMC_EOD!AM18+NDMC_EOD!AN18</f>
        <v>14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136</v>
      </c>
      <c r="Q18">
        <v>0</v>
      </c>
      <c r="R18">
        <v>0</v>
      </c>
      <c r="S18">
        <v>14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136</v>
      </c>
      <c r="J19">
        <f>BYPL_EOD!AM19+BYPL_EOD!AN19</f>
        <v>0</v>
      </c>
      <c r="K19">
        <f>MES_EOD!AM19+MES_EOD!AN19</f>
        <v>0</v>
      </c>
      <c r="L19">
        <f>NDMC_EOD!AM19+NDMC_EOD!AN19</f>
        <v>14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136</v>
      </c>
      <c r="Q19">
        <v>0</v>
      </c>
      <c r="R19">
        <v>0</v>
      </c>
      <c r="S19">
        <v>14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136</v>
      </c>
      <c r="J20">
        <f>BYPL_EOD!AM20+BYPL_EOD!AN20</f>
        <v>0</v>
      </c>
      <c r="K20">
        <f>MES_EOD!AM20+MES_EOD!AN20</f>
        <v>0</v>
      </c>
      <c r="L20">
        <f>NDMC_EOD!AM20+NDMC_EOD!AN20</f>
        <v>14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136</v>
      </c>
      <c r="Q20">
        <v>0</v>
      </c>
      <c r="R20">
        <v>0</v>
      </c>
      <c r="S20">
        <v>14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136</v>
      </c>
      <c r="J21">
        <f>BYPL_EOD!AM21+BYPL_EOD!AN21</f>
        <v>0</v>
      </c>
      <c r="K21">
        <f>MES_EOD!AM21+MES_EOD!AN21</f>
        <v>0</v>
      </c>
      <c r="L21">
        <f>NDMC_EOD!AM21+NDMC_EOD!AN21</f>
        <v>14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136</v>
      </c>
      <c r="Q21">
        <v>0</v>
      </c>
      <c r="R21">
        <v>0</v>
      </c>
      <c r="S21">
        <v>14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136</v>
      </c>
      <c r="J22">
        <f>BYPL_EOD!AM22+BYPL_EOD!AN22</f>
        <v>0</v>
      </c>
      <c r="K22">
        <f>MES_EOD!AM22+MES_EOD!AN22</f>
        <v>0</v>
      </c>
      <c r="L22">
        <f>NDMC_EOD!AM22+NDMC_EOD!AN22</f>
        <v>14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136</v>
      </c>
      <c r="Q22">
        <v>0</v>
      </c>
      <c r="R22">
        <v>0</v>
      </c>
      <c r="S22">
        <v>14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136</v>
      </c>
      <c r="J23">
        <f>BYPL_EOD!AM23+BYPL_EOD!AN23</f>
        <v>0</v>
      </c>
      <c r="K23">
        <f>MES_EOD!AM23+MES_EOD!AN23</f>
        <v>0</v>
      </c>
      <c r="L23">
        <f>NDMC_EOD!AM23+NDMC_EOD!AN23</f>
        <v>14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136</v>
      </c>
      <c r="Q23">
        <v>0</v>
      </c>
      <c r="R23">
        <v>0</v>
      </c>
      <c r="S23">
        <v>14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136</v>
      </c>
      <c r="J24">
        <f>BYPL_EOD!AM24+BYPL_EOD!AN24</f>
        <v>0</v>
      </c>
      <c r="K24">
        <f>MES_EOD!AM24+MES_EOD!AN24</f>
        <v>0</v>
      </c>
      <c r="L24">
        <f>NDMC_EOD!AM24+NDMC_EOD!AN24</f>
        <v>14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136</v>
      </c>
      <c r="Q24">
        <v>0</v>
      </c>
      <c r="R24">
        <v>0</v>
      </c>
      <c r="S24">
        <v>14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136</v>
      </c>
      <c r="J25">
        <f>BYPL_EOD!AM25+BYPL_EOD!AN25</f>
        <v>0</v>
      </c>
      <c r="K25">
        <f>MES_EOD!AM25+MES_EOD!AN25</f>
        <v>0</v>
      </c>
      <c r="L25">
        <f>NDMC_EOD!AM25+NDMC_EOD!AN25</f>
        <v>14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136</v>
      </c>
      <c r="Q25">
        <v>0</v>
      </c>
      <c r="R25">
        <v>0</v>
      </c>
      <c r="S25">
        <v>14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136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136</v>
      </c>
      <c r="Q26">
        <v>0</v>
      </c>
      <c r="R26">
        <v>0</v>
      </c>
      <c r="S26">
        <v>14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136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136</v>
      </c>
      <c r="Q27">
        <v>0</v>
      </c>
      <c r="R27">
        <v>0</v>
      </c>
      <c r="S27">
        <v>14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136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136</v>
      </c>
      <c r="Q28">
        <v>0</v>
      </c>
      <c r="R28">
        <v>0</v>
      </c>
      <c r="S28">
        <v>14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136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136</v>
      </c>
      <c r="Q29">
        <v>0</v>
      </c>
      <c r="R29">
        <v>0</v>
      </c>
      <c r="S29">
        <v>14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136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136</v>
      </c>
      <c r="Q30">
        <v>0</v>
      </c>
      <c r="R30">
        <v>0</v>
      </c>
      <c r="S30">
        <v>14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136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136</v>
      </c>
      <c r="Q31">
        <v>0</v>
      </c>
      <c r="R31">
        <v>0</v>
      </c>
      <c r="S31">
        <v>14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136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136</v>
      </c>
      <c r="Q32">
        <v>0</v>
      </c>
      <c r="R32">
        <v>0</v>
      </c>
      <c r="S32">
        <v>14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136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136</v>
      </c>
      <c r="Q33">
        <v>0</v>
      </c>
      <c r="R33">
        <v>0</v>
      </c>
      <c r="S33">
        <v>14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136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136</v>
      </c>
      <c r="Q34">
        <v>0</v>
      </c>
      <c r="R34">
        <v>0</v>
      </c>
      <c r="S34">
        <v>14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136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136</v>
      </c>
      <c r="Q35">
        <v>0</v>
      </c>
      <c r="R35">
        <v>0</v>
      </c>
      <c r="S35">
        <v>14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136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136</v>
      </c>
      <c r="Q36">
        <v>0</v>
      </c>
      <c r="R36">
        <v>0</v>
      </c>
      <c r="S36">
        <v>14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136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136</v>
      </c>
      <c r="Q37">
        <v>0</v>
      </c>
      <c r="R37">
        <v>0</v>
      </c>
      <c r="S37">
        <v>14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136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136</v>
      </c>
      <c r="Q38">
        <v>0</v>
      </c>
      <c r="R38">
        <v>0</v>
      </c>
      <c r="S38">
        <v>14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136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136</v>
      </c>
      <c r="Q39">
        <v>0</v>
      </c>
      <c r="R39">
        <v>0</v>
      </c>
      <c r="S39">
        <v>14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136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136</v>
      </c>
      <c r="Q40">
        <v>0</v>
      </c>
      <c r="R40">
        <v>0</v>
      </c>
      <c r="S40">
        <v>14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136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136</v>
      </c>
      <c r="Q41">
        <v>0</v>
      </c>
      <c r="R41">
        <v>0</v>
      </c>
      <c r="S41">
        <v>14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136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136</v>
      </c>
      <c r="Q42">
        <v>0</v>
      </c>
      <c r="R42">
        <v>0</v>
      </c>
      <c r="S42">
        <v>14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136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136</v>
      </c>
      <c r="Q43">
        <v>0</v>
      </c>
      <c r="R43">
        <v>0</v>
      </c>
      <c r="S43">
        <v>14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136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136</v>
      </c>
      <c r="Q44">
        <v>0</v>
      </c>
      <c r="R44">
        <v>0</v>
      </c>
      <c r="S44">
        <v>14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752</v>
      </c>
      <c r="G53">
        <f t="shared" si="5"/>
        <v>150</v>
      </c>
      <c r="H53" s="112"/>
      <c r="I53">
        <f>BRPL_EOD!AM53+BRPL_EOD!AN53</f>
        <v>136</v>
      </c>
      <c r="J53">
        <f>BYPL_EOD!AM53+BYPL_EOD!AN53</f>
        <v>0</v>
      </c>
      <c r="K53">
        <f>MES_EOD!AM53+MES_EOD!AN53</f>
        <v>0</v>
      </c>
      <c r="L53">
        <f>NDMC_EOD!AM53+NDMC_EOD!AN53</f>
        <v>14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136</v>
      </c>
      <c r="Q53">
        <v>0</v>
      </c>
      <c r="R53">
        <v>0</v>
      </c>
      <c r="S53">
        <v>14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752</v>
      </c>
      <c r="G54">
        <f t="shared" si="5"/>
        <v>150</v>
      </c>
      <c r="H54" s="112"/>
      <c r="I54">
        <f>BRPL_EOD!AM54+BRPL_EOD!AN54</f>
        <v>136</v>
      </c>
      <c r="J54">
        <f>BYPL_EOD!AM54+BYPL_EOD!AN54</f>
        <v>0</v>
      </c>
      <c r="K54">
        <f>MES_EOD!AM54+MES_EOD!AN54</f>
        <v>0</v>
      </c>
      <c r="L54">
        <f>NDMC_EOD!AM54+NDMC_EOD!AN54</f>
        <v>14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136</v>
      </c>
      <c r="Q54">
        <v>0</v>
      </c>
      <c r="R54">
        <v>0</v>
      </c>
      <c r="S54">
        <v>14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752</v>
      </c>
      <c r="G71">
        <f t="shared" si="12"/>
        <v>150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752</v>
      </c>
      <c r="G72">
        <f t="shared" si="12"/>
        <v>150</v>
      </c>
      <c r="H72" s="112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136</v>
      </c>
      <c r="Q72">
        <v>0</v>
      </c>
      <c r="R72">
        <v>0</v>
      </c>
      <c r="S72">
        <v>14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752</v>
      </c>
      <c r="G73">
        <f t="shared" si="12"/>
        <v>150</v>
      </c>
      <c r="H73" s="112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136</v>
      </c>
      <c r="Q73">
        <v>0</v>
      </c>
      <c r="R73">
        <v>0</v>
      </c>
      <c r="S73">
        <v>14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752</v>
      </c>
      <c r="G74">
        <f t="shared" si="12"/>
        <v>150</v>
      </c>
      <c r="H74" s="112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136</v>
      </c>
      <c r="Q74">
        <v>0</v>
      </c>
      <c r="R74">
        <v>0</v>
      </c>
      <c r="S74">
        <v>14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776</v>
      </c>
      <c r="G75">
        <f t="shared" si="12"/>
        <v>150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136</v>
      </c>
      <c r="Q75">
        <v>0</v>
      </c>
      <c r="R75">
        <v>0</v>
      </c>
      <c r="S75">
        <v>14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776</v>
      </c>
      <c r="G79">
        <f t="shared" si="12"/>
        <v>150</v>
      </c>
      <c r="H79" s="112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14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136</v>
      </c>
      <c r="Q79">
        <v>0</v>
      </c>
      <c r="R79">
        <v>0</v>
      </c>
      <c r="S79">
        <v>14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776</v>
      </c>
      <c r="G80">
        <f t="shared" si="12"/>
        <v>150</v>
      </c>
      <c r="H80" s="112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14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136</v>
      </c>
      <c r="Q80">
        <v>0</v>
      </c>
      <c r="R80">
        <v>0</v>
      </c>
      <c r="S80">
        <v>14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776</v>
      </c>
      <c r="G81">
        <f t="shared" si="12"/>
        <v>150</v>
      </c>
      <c r="H81" s="112"/>
      <c r="I81">
        <f>BRPL_EOD!AM81+BRPL_EOD!AN81</f>
        <v>136</v>
      </c>
      <c r="J81">
        <f>BYPL_EOD!AM81+BYPL_EOD!AN81</f>
        <v>0</v>
      </c>
      <c r="K81">
        <f>MES_EOD!AM81+MES_EOD!AN81</f>
        <v>0</v>
      </c>
      <c r="L81">
        <f>NDMC_EOD!AM81+NDMC_EOD!AN81</f>
        <v>14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136</v>
      </c>
      <c r="Q81">
        <v>0</v>
      </c>
      <c r="R81">
        <v>0</v>
      </c>
      <c r="S81">
        <v>14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776</v>
      </c>
      <c r="G82">
        <f t="shared" si="12"/>
        <v>150</v>
      </c>
      <c r="H82" s="112"/>
      <c r="I82">
        <f>BRPL_EOD!AM82+BRPL_EOD!AN82</f>
        <v>136</v>
      </c>
      <c r="J82">
        <f>BYPL_EOD!AM82+BYPL_EOD!AN82</f>
        <v>0</v>
      </c>
      <c r="K82">
        <f>MES_EOD!AM82+MES_EOD!AN82</f>
        <v>0</v>
      </c>
      <c r="L82">
        <f>NDMC_EOD!AM82+NDMC_EOD!AN82</f>
        <v>14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136</v>
      </c>
      <c r="Q82">
        <v>0</v>
      </c>
      <c r="R82">
        <v>0</v>
      </c>
      <c r="S82">
        <v>14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776</v>
      </c>
      <c r="G83">
        <f t="shared" si="12"/>
        <v>150</v>
      </c>
      <c r="H83" s="112"/>
      <c r="I83">
        <f>BRPL_EOD!AM83+BRPL_EOD!AN83</f>
        <v>136</v>
      </c>
      <c r="J83">
        <f>BYPL_EOD!AM83+BYPL_EOD!AN83</f>
        <v>0</v>
      </c>
      <c r="K83">
        <f>MES_EOD!AM83+MES_EOD!AN83</f>
        <v>0</v>
      </c>
      <c r="L83">
        <f>NDMC_EOD!AM83+NDMC_EOD!AN83</f>
        <v>14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136</v>
      </c>
      <c r="Q83">
        <v>0</v>
      </c>
      <c r="R83">
        <v>0</v>
      </c>
      <c r="S83">
        <v>14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776</v>
      </c>
      <c r="G84">
        <f t="shared" si="12"/>
        <v>150</v>
      </c>
      <c r="H84" s="112"/>
      <c r="I84">
        <f>BRPL_EOD!AM84+BRPL_EOD!AN84</f>
        <v>136</v>
      </c>
      <c r="J84">
        <f>BYPL_EOD!AM84+BYPL_EOD!AN84</f>
        <v>0</v>
      </c>
      <c r="K84">
        <f>MES_EOD!AM84+MES_EOD!AN84</f>
        <v>0</v>
      </c>
      <c r="L84">
        <f>NDMC_EOD!AM84+NDMC_EOD!AN84</f>
        <v>14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136</v>
      </c>
      <c r="Q84">
        <v>0</v>
      </c>
      <c r="R84">
        <v>0</v>
      </c>
      <c r="S84">
        <v>14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776</v>
      </c>
      <c r="G85">
        <f t="shared" si="12"/>
        <v>150</v>
      </c>
      <c r="H85" s="112"/>
      <c r="I85">
        <f>BRPL_EOD!AM85+BRPL_EOD!AN85</f>
        <v>136</v>
      </c>
      <c r="J85">
        <f>BYPL_EOD!AM85+BYPL_EOD!AN85</f>
        <v>0</v>
      </c>
      <c r="K85">
        <f>MES_EOD!AM85+MES_EOD!AN85</f>
        <v>0</v>
      </c>
      <c r="L85">
        <f>NDMC_EOD!AM85+NDMC_EOD!AN85</f>
        <v>14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136</v>
      </c>
      <c r="Q85">
        <v>0</v>
      </c>
      <c r="R85">
        <v>0</v>
      </c>
      <c r="S85">
        <v>14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776</v>
      </c>
      <c r="G86">
        <f t="shared" si="12"/>
        <v>150</v>
      </c>
      <c r="H86" s="112"/>
      <c r="I86">
        <f>BRPL_EOD!AM86+BRPL_EOD!AN86</f>
        <v>136</v>
      </c>
      <c r="J86">
        <f>BYPL_EOD!AM86+BYPL_EOD!AN86</f>
        <v>0</v>
      </c>
      <c r="K86">
        <f>MES_EOD!AM86+MES_EOD!AN86</f>
        <v>0</v>
      </c>
      <c r="L86">
        <f>NDMC_EOD!AM86+NDMC_EOD!AN86</f>
        <v>14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136</v>
      </c>
      <c r="Q86">
        <v>0</v>
      </c>
      <c r="R86">
        <v>0</v>
      </c>
      <c r="S86">
        <v>14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776</v>
      </c>
      <c r="G87">
        <f t="shared" si="12"/>
        <v>150</v>
      </c>
      <c r="H87" s="112"/>
      <c r="I87">
        <f>BRPL_EOD!AM87+BRPL_EOD!AN87</f>
        <v>136</v>
      </c>
      <c r="J87">
        <f>BYPL_EOD!AM87+BYPL_EOD!AN87</f>
        <v>0</v>
      </c>
      <c r="K87">
        <f>MES_EOD!AM87+MES_EOD!AN87</f>
        <v>0</v>
      </c>
      <c r="L87">
        <f>NDMC_EOD!AM87+NDMC_EOD!AN87</f>
        <v>14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136</v>
      </c>
      <c r="Q87">
        <v>0</v>
      </c>
      <c r="R87">
        <v>0</v>
      </c>
      <c r="S87">
        <v>14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776</v>
      </c>
      <c r="G88">
        <f t="shared" si="12"/>
        <v>150</v>
      </c>
      <c r="H88" s="112"/>
      <c r="I88">
        <f>BRPL_EOD!AM88+BRPL_EOD!AN88</f>
        <v>136</v>
      </c>
      <c r="J88">
        <f>BYPL_EOD!AM88+BYPL_EOD!AN88</f>
        <v>0</v>
      </c>
      <c r="K88">
        <f>MES_EOD!AM88+MES_EOD!AN88</f>
        <v>0</v>
      </c>
      <c r="L88">
        <f>NDMC_EOD!AM88+NDMC_EOD!AN88</f>
        <v>14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136</v>
      </c>
      <c r="Q88">
        <v>0</v>
      </c>
      <c r="R88">
        <v>0</v>
      </c>
      <c r="S88">
        <v>14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776</v>
      </c>
      <c r="G89">
        <f t="shared" si="12"/>
        <v>150</v>
      </c>
      <c r="H89" s="112"/>
      <c r="I89">
        <f>BRPL_EOD!AM89+BRPL_EOD!AN89</f>
        <v>136</v>
      </c>
      <c r="J89">
        <f>BYPL_EOD!AM89+BYPL_EOD!AN89</f>
        <v>0</v>
      </c>
      <c r="K89">
        <f>MES_EOD!AM89+MES_EOD!AN89</f>
        <v>0</v>
      </c>
      <c r="L89">
        <f>NDMC_EOD!AM89+NDMC_EOD!AN89</f>
        <v>14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136</v>
      </c>
      <c r="Q89">
        <v>0</v>
      </c>
      <c r="R89">
        <v>0</v>
      </c>
      <c r="S89">
        <v>14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776</v>
      </c>
      <c r="G90">
        <f t="shared" si="12"/>
        <v>150</v>
      </c>
      <c r="H90" s="112"/>
      <c r="I90">
        <f>BRPL_EOD!AM90+BRPL_EOD!AN90</f>
        <v>136</v>
      </c>
      <c r="J90">
        <f>BYPL_EOD!AM90+BYPL_EOD!AN90</f>
        <v>0</v>
      </c>
      <c r="K90">
        <f>MES_EOD!AM90+MES_EOD!AN90</f>
        <v>0</v>
      </c>
      <c r="L90">
        <f>NDMC_EOD!AM90+NDMC_EOD!AN90</f>
        <v>14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136</v>
      </c>
      <c r="Q90">
        <v>0</v>
      </c>
      <c r="R90">
        <v>0</v>
      </c>
      <c r="S90">
        <v>14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776</v>
      </c>
      <c r="G91">
        <f t="shared" si="12"/>
        <v>150</v>
      </c>
      <c r="H91" s="112"/>
      <c r="I91">
        <f>BRPL_EOD!AM91+BRPL_EOD!AN91</f>
        <v>136</v>
      </c>
      <c r="J91">
        <f>BYPL_EOD!AM91+BYPL_EOD!AN91</f>
        <v>0</v>
      </c>
      <c r="K91">
        <f>MES_EOD!AM91+MES_EOD!AN91</f>
        <v>0</v>
      </c>
      <c r="L91">
        <f>NDMC_EOD!AM91+NDMC_EOD!AN91</f>
        <v>14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136</v>
      </c>
      <c r="Q91">
        <v>0</v>
      </c>
      <c r="R91">
        <v>0</v>
      </c>
      <c r="S91">
        <v>14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776</v>
      </c>
      <c r="G92">
        <f t="shared" si="12"/>
        <v>150</v>
      </c>
      <c r="H92" s="112"/>
      <c r="I92">
        <f>BRPL_EOD!AM92+BRPL_EOD!AN92</f>
        <v>136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136</v>
      </c>
      <c r="Q92">
        <v>0</v>
      </c>
      <c r="R92">
        <v>0</v>
      </c>
      <c r="S92">
        <v>14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776</v>
      </c>
      <c r="G93">
        <f t="shared" si="12"/>
        <v>150</v>
      </c>
      <c r="H93" s="112"/>
      <c r="I93">
        <f>BRPL_EOD!AM93+BRPL_EOD!AN93</f>
        <v>136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136</v>
      </c>
      <c r="Q93">
        <v>0</v>
      </c>
      <c r="R93">
        <v>0</v>
      </c>
      <c r="S93">
        <v>14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776</v>
      </c>
      <c r="G94">
        <f t="shared" si="12"/>
        <v>150</v>
      </c>
      <c r="H94" s="112"/>
      <c r="I94">
        <f>BRPL_EOD!AM94+BRPL_EOD!AN94</f>
        <v>136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136</v>
      </c>
      <c r="Q94">
        <v>0</v>
      </c>
      <c r="R94">
        <v>0</v>
      </c>
      <c r="S94">
        <v>14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776</v>
      </c>
      <c r="G95">
        <f t="shared" si="12"/>
        <v>150</v>
      </c>
      <c r="H95" s="112"/>
      <c r="I95">
        <f>BRPL_EOD!AM95+BRPL_EOD!AN95</f>
        <v>136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136</v>
      </c>
      <c r="Q95">
        <v>0</v>
      </c>
      <c r="R95">
        <v>0</v>
      </c>
      <c r="S95">
        <v>14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776</v>
      </c>
      <c r="G96">
        <f t="shared" si="12"/>
        <v>150</v>
      </c>
      <c r="H96" s="112"/>
      <c r="I96">
        <f>BRPL_EOD!AM96+BRPL_EOD!AN96</f>
        <v>136</v>
      </c>
      <c r="J96">
        <f>BYPL_EOD!AM96+BYPL_EOD!AN96</f>
        <v>0</v>
      </c>
      <c r="K96">
        <f>MES_EOD!AM96+MES_EOD!AN96</f>
        <v>0</v>
      </c>
      <c r="L96">
        <f>NDMC_EOD!AM96+NDMC_EOD!AN96</f>
        <v>14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136</v>
      </c>
      <c r="Q96">
        <v>0</v>
      </c>
      <c r="R96">
        <v>0</v>
      </c>
      <c r="S96">
        <v>14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776</v>
      </c>
      <c r="G97">
        <f t="shared" si="12"/>
        <v>150</v>
      </c>
      <c r="H97" s="112"/>
      <c r="I97">
        <f>BRPL_EOD!AM97+BRPL_EOD!AN97</f>
        <v>136</v>
      </c>
      <c r="J97">
        <f>BYPL_EOD!AM97+BYPL_EOD!AN97</f>
        <v>0</v>
      </c>
      <c r="K97">
        <f>MES_EOD!AM97+MES_EOD!AN97</f>
        <v>0</v>
      </c>
      <c r="L97">
        <f>NDMC_EOD!AM97+NDMC_EOD!AN97</f>
        <v>14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136</v>
      </c>
      <c r="Q97">
        <v>0</v>
      </c>
      <c r="R97">
        <v>0</v>
      </c>
      <c r="S97">
        <v>14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776</v>
      </c>
      <c r="G98">
        <f t="shared" si="12"/>
        <v>150</v>
      </c>
      <c r="H98" s="112"/>
      <c r="I98">
        <f>BRPL_EOD!AM98+BRPL_EOD!AN98</f>
        <v>136</v>
      </c>
      <c r="J98">
        <f>BYPL_EOD!AM98+BYPL_EOD!AN98</f>
        <v>0</v>
      </c>
      <c r="K98">
        <f>MES_EOD!AM98+MES_EOD!AN98</f>
        <v>0</v>
      </c>
      <c r="L98">
        <f>NDMC_EOD!AM98+NDMC_EOD!AN98</f>
        <v>14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136</v>
      </c>
      <c r="Q98">
        <v>0</v>
      </c>
      <c r="R98">
        <v>0</v>
      </c>
      <c r="S98">
        <v>14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3.6272500000000001</v>
      </c>
      <c r="E99" s="114">
        <f t="shared" si="14"/>
        <v>0</v>
      </c>
      <c r="F99" s="114">
        <f t="shared" si="14"/>
        <v>18.623999999999999</v>
      </c>
      <c r="G99" s="114">
        <f t="shared" si="14"/>
        <v>3.6272500000000001</v>
      </c>
      <c r="H99" s="114"/>
      <c r="I99" s="114">
        <f t="shared" si="14"/>
        <v>3.2639999999999998</v>
      </c>
      <c r="J99" s="114">
        <f t="shared" si="14"/>
        <v>0</v>
      </c>
      <c r="K99" s="114">
        <f t="shared" si="14"/>
        <v>0</v>
      </c>
      <c r="L99" s="114">
        <f t="shared" si="14"/>
        <v>0.36325000000000002</v>
      </c>
      <c r="M99" s="114">
        <f t="shared" si="14"/>
        <v>0</v>
      </c>
      <c r="N99" s="114">
        <f t="shared" si="14"/>
        <v>3.6272500000000001</v>
      </c>
      <c r="O99" s="114">
        <f t="shared" si="14"/>
        <v>0</v>
      </c>
      <c r="P99" s="114">
        <f t="shared" si="14"/>
        <v>3.2639999999999998</v>
      </c>
      <c r="Q99" s="114">
        <f t="shared" si="14"/>
        <v>0</v>
      </c>
      <c r="R99" s="114">
        <f t="shared" si="14"/>
        <v>0</v>
      </c>
      <c r="S99" s="114">
        <f t="shared" si="14"/>
        <v>0.36325000000000002</v>
      </c>
      <c r="T99" s="114">
        <f t="shared" si="14"/>
        <v>0</v>
      </c>
      <c r="U99" s="114">
        <f t="shared" si="14"/>
        <v>3.6272500000000001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52.136839999999999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80.112914000000004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11.12</v>
      </c>
      <c r="W3">
        <v>46.399079999999998</v>
      </c>
      <c r="X3">
        <v>148.30237500000001</v>
      </c>
      <c r="Y3">
        <v>0</v>
      </c>
      <c r="Z3">
        <v>19.5624</v>
      </c>
      <c r="AA3">
        <v>28.09872</v>
      </c>
      <c r="AB3">
        <v>32.333219</v>
      </c>
      <c r="AC3">
        <v>23.197434999999999</v>
      </c>
      <c r="AD3">
        <v>0</v>
      </c>
      <c r="AE3">
        <v>39.450268999999999</v>
      </c>
      <c r="AF3">
        <v>10.375318</v>
      </c>
      <c r="AG3">
        <v>51.082107000000001</v>
      </c>
      <c r="AH3">
        <v>22.286372</v>
      </c>
      <c r="AI3">
        <v>0</v>
      </c>
      <c r="AJ3">
        <v>0</v>
      </c>
      <c r="AK3">
        <v>33.911501000000001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45.258983999999998</v>
      </c>
      <c r="AR3">
        <v>34.776000000000003</v>
      </c>
      <c r="AS3">
        <v>37.890518999999998</v>
      </c>
      <c r="AT3">
        <v>20.000008999999999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3272.5005930000002</v>
      </c>
    </row>
    <row r="4" spans="1:121">
      <c r="A4" t="s">
        <v>46</v>
      </c>
      <c r="B4">
        <v>0</v>
      </c>
      <c r="C4">
        <v>0</v>
      </c>
      <c r="D4">
        <v>52.136839999999999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80.112914000000004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11.12</v>
      </c>
      <c r="W4">
        <v>46.399079999999998</v>
      </c>
      <c r="X4">
        <v>148.30237500000001</v>
      </c>
      <c r="Y4">
        <v>0</v>
      </c>
      <c r="Z4">
        <v>19.5624</v>
      </c>
      <c r="AA4">
        <v>28.09872</v>
      </c>
      <c r="AB4">
        <v>32.333219</v>
      </c>
      <c r="AC4">
        <v>23.197434999999999</v>
      </c>
      <c r="AD4">
        <v>0</v>
      </c>
      <c r="AE4">
        <v>39.450268999999999</v>
      </c>
      <c r="AF4">
        <v>10.375318</v>
      </c>
      <c r="AG4">
        <v>51.082107000000001</v>
      </c>
      <c r="AH4">
        <v>22.286372</v>
      </c>
      <c r="AI4">
        <v>0</v>
      </c>
      <c r="AJ4">
        <v>0</v>
      </c>
      <c r="AK4">
        <v>33.911501000000001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45.258983999999998</v>
      </c>
      <c r="AR4">
        <v>34.776000000000003</v>
      </c>
      <c r="AS4">
        <v>37.890518999999998</v>
      </c>
      <c r="AT4">
        <v>20.000036000000001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3270.1819190000001</v>
      </c>
    </row>
    <row r="5" spans="1:121">
      <c r="A5" t="s">
        <v>47</v>
      </c>
      <c r="B5">
        <v>0</v>
      </c>
      <c r="C5">
        <v>0</v>
      </c>
      <c r="D5">
        <v>52.136839999999999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80.112914000000004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11.12</v>
      </c>
      <c r="W5">
        <v>46.399079999999998</v>
      </c>
      <c r="X5">
        <v>148.30237500000001</v>
      </c>
      <c r="Y5">
        <v>0</v>
      </c>
      <c r="Z5">
        <v>19.5624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10.375318</v>
      </c>
      <c r="AG5">
        <v>51.082107000000001</v>
      </c>
      <c r="AH5">
        <v>22.286372</v>
      </c>
      <c r="AI5">
        <v>0</v>
      </c>
      <c r="AJ5">
        <v>0</v>
      </c>
      <c r="AK5">
        <v>33.911501000000001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45.258983999999998</v>
      </c>
      <c r="AR5">
        <v>34.776000000000003</v>
      </c>
      <c r="AS5">
        <v>37.890518999999998</v>
      </c>
      <c r="AT5">
        <v>20.000036000000001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3270.1819190000001</v>
      </c>
    </row>
    <row r="6" spans="1:121">
      <c r="A6" t="s">
        <v>48</v>
      </c>
      <c r="B6">
        <v>0</v>
      </c>
      <c r="C6">
        <v>0</v>
      </c>
      <c r="D6">
        <v>52.136839999999999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80.112914000000004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11.12</v>
      </c>
      <c r="W6">
        <v>46.399079999999998</v>
      </c>
      <c r="X6">
        <v>148.30237500000001</v>
      </c>
      <c r="Y6">
        <v>0</v>
      </c>
      <c r="Z6">
        <v>19.5624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51.082107000000001</v>
      </c>
      <c r="AH6">
        <v>22.286372</v>
      </c>
      <c r="AI6">
        <v>0</v>
      </c>
      <c r="AJ6">
        <v>0</v>
      </c>
      <c r="AK6">
        <v>33.911501000000001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45.258983999999998</v>
      </c>
      <c r="AR6">
        <v>34.776000000000003</v>
      </c>
      <c r="AS6">
        <v>37.890518999999998</v>
      </c>
      <c r="AT6">
        <v>20.000036000000001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3270.1819190000001</v>
      </c>
    </row>
    <row r="7" spans="1:121">
      <c r="A7" t="s">
        <v>49</v>
      </c>
      <c r="B7">
        <v>0</v>
      </c>
      <c r="C7">
        <v>0</v>
      </c>
      <c r="D7">
        <v>52.136839999999999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80.112914000000004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11.12</v>
      </c>
      <c r="W7">
        <v>46.399079999999998</v>
      </c>
      <c r="X7">
        <v>148.30237500000001</v>
      </c>
      <c r="Y7">
        <v>0</v>
      </c>
      <c r="Z7">
        <v>19.5624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51.082107000000001</v>
      </c>
      <c r="AH7">
        <v>22.286372</v>
      </c>
      <c r="AI7">
        <v>0</v>
      </c>
      <c r="AJ7">
        <v>0</v>
      </c>
      <c r="AK7">
        <v>33.911501000000001</v>
      </c>
      <c r="AL7">
        <v>38.345999999999997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33.944237999999999</v>
      </c>
      <c r="AR7">
        <v>34.776000000000003</v>
      </c>
      <c r="AS7">
        <v>37.890518999999998</v>
      </c>
      <c r="AT7">
        <v>20.000036000000001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3258.8671730000001</v>
      </c>
    </row>
    <row r="8" spans="1:121">
      <c r="A8" t="s">
        <v>50</v>
      </c>
      <c r="B8">
        <v>0</v>
      </c>
      <c r="C8">
        <v>0</v>
      </c>
      <c r="D8">
        <v>52.136839999999999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80.112914000000004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11.12</v>
      </c>
      <c r="W8">
        <v>46.399079999999998</v>
      </c>
      <c r="X8">
        <v>148.30237500000001</v>
      </c>
      <c r="Y8">
        <v>0</v>
      </c>
      <c r="Z8">
        <v>19.5624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51.082107000000001</v>
      </c>
      <c r="AH8">
        <v>22.286372</v>
      </c>
      <c r="AI8">
        <v>0</v>
      </c>
      <c r="AJ8">
        <v>0</v>
      </c>
      <c r="AK8">
        <v>33.911501000000001</v>
      </c>
      <c r="AL8">
        <v>38.345999999999997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22.629491999999999</v>
      </c>
      <c r="AR8">
        <v>34.776000000000003</v>
      </c>
      <c r="AS8">
        <v>37.890518999999998</v>
      </c>
      <c r="AT8">
        <v>20.000036000000001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3247.5524270000001</v>
      </c>
    </row>
    <row r="9" spans="1:121">
      <c r="A9" t="s">
        <v>51</v>
      </c>
      <c r="B9">
        <v>0</v>
      </c>
      <c r="C9">
        <v>0</v>
      </c>
      <c r="D9">
        <v>52.136839999999999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80.112914000000004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11.815</v>
      </c>
      <c r="W9">
        <v>46.399079999999998</v>
      </c>
      <c r="X9">
        <v>148.30237500000001</v>
      </c>
      <c r="Y9">
        <v>0</v>
      </c>
      <c r="Z9">
        <v>13.041600000000001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51.082107000000001</v>
      </c>
      <c r="AH9">
        <v>22.286372</v>
      </c>
      <c r="AI9">
        <v>0</v>
      </c>
      <c r="AJ9">
        <v>0</v>
      </c>
      <c r="AK9">
        <v>33.911501000000001</v>
      </c>
      <c r="AL9">
        <v>38.345999999999997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22.629491999999999</v>
      </c>
      <c r="AR9">
        <v>34.776000000000003</v>
      </c>
      <c r="AS9">
        <v>37.890518999999998</v>
      </c>
      <c r="AT9">
        <v>20.000036000000001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3241.7266270000005</v>
      </c>
    </row>
    <row r="10" spans="1:121">
      <c r="A10" t="s">
        <v>52</v>
      </c>
      <c r="B10">
        <v>0</v>
      </c>
      <c r="C10">
        <v>0</v>
      </c>
      <c r="D10">
        <v>52.136839999999999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80.112914000000004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11.815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51.082107000000001</v>
      </c>
      <c r="AH10">
        <v>22.286372</v>
      </c>
      <c r="AI10">
        <v>0</v>
      </c>
      <c r="AJ10">
        <v>0</v>
      </c>
      <c r="AK10">
        <v>33.911501000000001</v>
      </c>
      <c r="AL10">
        <v>38.345999999999997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22.629491999999999</v>
      </c>
      <c r="AR10">
        <v>34.776000000000003</v>
      </c>
      <c r="AS10">
        <v>37.890518999999998</v>
      </c>
      <c r="AT10">
        <v>20.000036000000001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3241.7266270000005</v>
      </c>
    </row>
    <row r="11" spans="1:121">
      <c r="A11" t="s">
        <v>53</v>
      </c>
      <c r="B11">
        <v>0</v>
      </c>
      <c r="C11">
        <v>0</v>
      </c>
      <c r="D11">
        <v>52.136839999999999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80.112914000000004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11.815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10.375318</v>
      </c>
      <c r="AG11">
        <v>51.082107000000001</v>
      </c>
      <c r="AH11">
        <v>22.286372</v>
      </c>
      <c r="AI11">
        <v>0</v>
      </c>
      <c r="AJ11">
        <v>0</v>
      </c>
      <c r="AK11">
        <v>33.911501000000001</v>
      </c>
      <c r="AL11">
        <v>38.345999999999997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22.629491999999999</v>
      </c>
      <c r="AR11">
        <v>34.776000000000003</v>
      </c>
      <c r="AS11">
        <v>37.890518999999998</v>
      </c>
      <c r="AT11">
        <v>20.000036000000001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3242.0266270000002</v>
      </c>
    </row>
    <row r="12" spans="1:121">
      <c r="A12" t="s">
        <v>54</v>
      </c>
      <c r="B12">
        <v>0</v>
      </c>
      <c r="C12">
        <v>0</v>
      </c>
      <c r="D12">
        <v>52.136839999999999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80.112914000000004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11.815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10.375318</v>
      </c>
      <c r="AG12">
        <v>51.082107000000001</v>
      </c>
      <c r="AH12">
        <v>22.286372</v>
      </c>
      <c r="AI12">
        <v>0</v>
      </c>
      <c r="AJ12">
        <v>0</v>
      </c>
      <c r="AK12">
        <v>33.911501000000001</v>
      </c>
      <c r="AL12">
        <v>38.345999999999997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22.629491999999999</v>
      </c>
      <c r="AR12">
        <v>34.776000000000003</v>
      </c>
      <c r="AS12">
        <v>37.890518999999998</v>
      </c>
      <c r="AT12">
        <v>20.000036000000001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3242.0266270000002</v>
      </c>
    </row>
    <row r="13" spans="1:121">
      <c r="A13" t="s">
        <v>55</v>
      </c>
      <c r="B13">
        <v>0</v>
      </c>
      <c r="C13">
        <v>0</v>
      </c>
      <c r="D13">
        <v>52.136839999999999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80.112914000000004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11.815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10.375318</v>
      </c>
      <c r="AG13">
        <v>51.082107000000001</v>
      </c>
      <c r="AH13">
        <v>22.286372</v>
      </c>
      <c r="AI13">
        <v>0</v>
      </c>
      <c r="AJ13">
        <v>0</v>
      </c>
      <c r="AK13">
        <v>33.911501000000001</v>
      </c>
      <c r="AL13">
        <v>38.345999999999997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22.629491999999999</v>
      </c>
      <c r="AR13">
        <v>34.776000000000003</v>
      </c>
      <c r="AS13">
        <v>37.890518999999998</v>
      </c>
      <c r="AT13">
        <v>20.000036000000001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3242.0266270000002</v>
      </c>
    </row>
    <row r="14" spans="1:121">
      <c r="A14" t="s">
        <v>56</v>
      </c>
      <c r="B14">
        <v>0</v>
      </c>
      <c r="C14">
        <v>0</v>
      </c>
      <c r="D14">
        <v>52.136839999999999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80.112914000000004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11.815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28.09872</v>
      </c>
      <c r="AB14">
        <v>32.333219</v>
      </c>
      <c r="AC14">
        <v>23.197434999999999</v>
      </c>
      <c r="AD14">
        <v>0</v>
      </c>
      <c r="AE14">
        <v>39.450268999999999</v>
      </c>
      <c r="AF14">
        <v>10.375318</v>
      </c>
      <c r="AG14">
        <v>51.082107000000001</v>
      </c>
      <c r="AH14">
        <v>22.286372</v>
      </c>
      <c r="AI14">
        <v>0</v>
      </c>
      <c r="AJ14">
        <v>0</v>
      </c>
      <c r="AK14">
        <v>33.911501000000001</v>
      </c>
      <c r="AL14">
        <v>38.345999999999997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22.629491999999999</v>
      </c>
      <c r="AR14">
        <v>34.776000000000003</v>
      </c>
      <c r="AS14">
        <v>37.890518999999998</v>
      </c>
      <c r="AT14">
        <v>20.000036000000001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3242.0266270000002</v>
      </c>
    </row>
    <row r="15" spans="1:121">
      <c r="A15" t="s">
        <v>57</v>
      </c>
      <c r="B15">
        <v>0</v>
      </c>
      <c r="C15">
        <v>0</v>
      </c>
      <c r="D15">
        <v>52.136839999999999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80.112914000000004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11.815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28.09872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51.082107000000001</v>
      </c>
      <c r="AH15">
        <v>22.286372</v>
      </c>
      <c r="AI15">
        <v>0</v>
      </c>
      <c r="AJ15">
        <v>0</v>
      </c>
      <c r="AK15">
        <v>33.911501000000001</v>
      </c>
      <c r="AL15">
        <v>38.345999999999997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22.629491999999999</v>
      </c>
      <c r="AR15">
        <v>34.776000000000003</v>
      </c>
      <c r="AS15">
        <v>37.890518999999998</v>
      </c>
      <c r="AT15">
        <v>20.000036000000001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3252.4019450000005</v>
      </c>
    </row>
    <row r="16" spans="1:121">
      <c r="A16" t="s">
        <v>58</v>
      </c>
      <c r="B16">
        <v>0</v>
      </c>
      <c r="C16">
        <v>0</v>
      </c>
      <c r="D16">
        <v>52.136839999999999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80.112914000000004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11.815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28.09872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51.082107000000001</v>
      </c>
      <c r="AH16">
        <v>22.286372</v>
      </c>
      <c r="AI16">
        <v>0</v>
      </c>
      <c r="AJ16">
        <v>0</v>
      </c>
      <c r="AK16">
        <v>33.911501000000001</v>
      </c>
      <c r="AL16">
        <v>38.345999999999997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22.629491999999999</v>
      </c>
      <c r="AR16">
        <v>34.776000000000003</v>
      </c>
      <c r="AS16">
        <v>37.890518999999998</v>
      </c>
      <c r="AT16">
        <v>20.000036000000001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3252.4019450000005</v>
      </c>
    </row>
    <row r="17" spans="1:117">
      <c r="A17" t="s">
        <v>59</v>
      </c>
      <c r="B17">
        <v>0</v>
      </c>
      <c r="C17">
        <v>0</v>
      </c>
      <c r="D17">
        <v>52.136839999999999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80.112914000000004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11.815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28.09872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51.082107000000001</v>
      </c>
      <c r="AH17">
        <v>22.286372</v>
      </c>
      <c r="AI17">
        <v>0</v>
      </c>
      <c r="AJ17">
        <v>0</v>
      </c>
      <c r="AK17">
        <v>33.911501000000001</v>
      </c>
      <c r="AL17">
        <v>38.345999999999997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22.629491999999999</v>
      </c>
      <c r="AR17">
        <v>34.776000000000003</v>
      </c>
      <c r="AS17">
        <v>37.890518999999998</v>
      </c>
      <c r="AT17">
        <v>20.000036000000001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3252.4019450000005</v>
      </c>
    </row>
    <row r="18" spans="1:117">
      <c r="A18" t="s">
        <v>60</v>
      </c>
      <c r="B18">
        <v>0</v>
      </c>
      <c r="C18">
        <v>0</v>
      </c>
      <c r="D18">
        <v>52.136839999999999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80.112914000000004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11.815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28.09872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51.082107000000001</v>
      </c>
      <c r="AH18">
        <v>22.286372</v>
      </c>
      <c r="AI18">
        <v>0</v>
      </c>
      <c r="AJ18">
        <v>0</v>
      </c>
      <c r="AK18">
        <v>33.911501000000001</v>
      </c>
      <c r="AL18">
        <v>38.345999999999997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22.629491999999999</v>
      </c>
      <c r="AR18">
        <v>34.776000000000003</v>
      </c>
      <c r="AS18">
        <v>37.890518999999998</v>
      </c>
      <c r="AT18">
        <v>20.000036000000001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3252.4019450000005</v>
      </c>
    </row>
    <row r="19" spans="1:117">
      <c r="A19" t="s">
        <v>61</v>
      </c>
      <c r="B19">
        <v>0</v>
      </c>
      <c r="C19">
        <v>0</v>
      </c>
      <c r="D19">
        <v>52.136839999999999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80.112914000000004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11.815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28.09872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51.082107000000001</v>
      </c>
      <c r="AH19">
        <v>27.300806000000001</v>
      </c>
      <c r="AI19">
        <v>0</v>
      </c>
      <c r="AJ19">
        <v>0</v>
      </c>
      <c r="AK19">
        <v>33.911501000000001</v>
      </c>
      <c r="AL19">
        <v>38.345999999999997</v>
      </c>
      <c r="AM19">
        <v>18.800616999999999</v>
      </c>
      <c r="AN19">
        <v>0.77966899999999995</v>
      </c>
      <c r="AO19">
        <v>0</v>
      </c>
      <c r="AP19">
        <v>0.12809999999999999</v>
      </c>
      <c r="AQ19">
        <v>22.629491999999999</v>
      </c>
      <c r="AR19">
        <v>34.776000000000003</v>
      </c>
      <c r="AS19">
        <v>37.890518999999998</v>
      </c>
      <c r="AT19">
        <v>20.000036000000001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3257.601188000001</v>
      </c>
    </row>
    <row r="20" spans="1:117">
      <c r="A20" t="s">
        <v>62</v>
      </c>
      <c r="B20">
        <v>0</v>
      </c>
      <c r="C20">
        <v>0</v>
      </c>
      <c r="D20">
        <v>52.136839999999999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80.112914000000004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11.815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28.09872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51.082107000000001</v>
      </c>
      <c r="AH20">
        <v>50.144337</v>
      </c>
      <c r="AI20">
        <v>0</v>
      </c>
      <c r="AJ20">
        <v>0</v>
      </c>
      <c r="AK20">
        <v>33.911501000000001</v>
      </c>
      <c r="AL20">
        <v>38.345999999999997</v>
      </c>
      <c r="AM20">
        <v>18.800616999999999</v>
      </c>
      <c r="AN20">
        <v>0.77966899999999995</v>
      </c>
      <c r="AO20">
        <v>0</v>
      </c>
      <c r="AP20">
        <v>0.12809999999999999</v>
      </c>
      <c r="AQ20">
        <v>22.629491999999999</v>
      </c>
      <c r="AR20">
        <v>34.776000000000003</v>
      </c>
      <c r="AS20">
        <v>37.890518999999998</v>
      </c>
      <c r="AT20">
        <v>20.000036000000001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3281.3379610000006</v>
      </c>
    </row>
    <row r="21" spans="1:117">
      <c r="A21" t="s">
        <v>63</v>
      </c>
      <c r="B21">
        <v>0</v>
      </c>
      <c r="C21">
        <v>0</v>
      </c>
      <c r="D21">
        <v>52.136839999999999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80.112914000000004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11.815</v>
      </c>
      <c r="W21">
        <v>46.399079999999998</v>
      </c>
      <c r="X21">
        <v>148.30237500000001</v>
      </c>
      <c r="Y21">
        <v>0</v>
      </c>
      <c r="Z21">
        <v>13.041600000000001</v>
      </c>
      <c r="AA21">
        <v>28.09872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51.082107000000001</v>
      </c>
      <c r="AH21">
        <v>50.144337</v>
      </c>
      <c r="AI21">
        <v>0</v>
      </c>
      <c r="AJ21">
        <v>0</v>
      </c>
      <c r="AK21">
        <v>33.911501000000001</v>
      </c>
      <c r="AL21">
        <v>38.345999999999997</v>
      </c>
      <c r="AM21">
        <v>18.800616999999999</v>
      </c>
      <c r="AN21">
        <v>0.77966899999999995</v>
      </c>
      <c r="AO21">
        <v>0</v>
      </c>
      <c r="AP21">
        <v>0.12809999999999999</v>
      </c>
      <c r="AQ21">
        <v>22.629491999999999</v>
      </c>
      <c r="AR21">
        <v>34.776000000000003</v>
      </c>
      <c r="AS21">
        <v>37.890518999999998</v>
      </c>
      <c r="AT21">
        <v>20.000036000000001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3281.3379610000006</v>
      </c>
    </row>
    <row r="22" spans="1:117">
      <c r="A22" t="s">
        <v>64</v>
      </c>
      <c r="B22">
        <v>0</v>
      </c>
      <c r="C22">
        <v>0</v>
      </c>
      <c r="D22">
        <v>52.136839999999999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80.112914000000004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11.815</v>
      </c>
      <c r="W22">
        <v>46.399079999999998</v>
      </c>
      <c r="X22">
        <v>148.30237500000001</v>
      </c>
      <c r="Y22">
        <v>0</v>
      </c>
      <c r="Z22">
        <v>13.041600000000001</v>
      </c>
      <c r="AA22">
        <v>28.09872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51.082107000000001</v>
      </c>
      <c r="AH22">
        <v>50.144337</v>
      </c>
      <c r="AI22">
        <v>0</v>
      </c>
      <c r="AJ22">
        <v>0</v>
      </c>
      <c r="AK22">
        <v>33.911501000000001</v>
      </c>
      <c r="AL22">
        <v>38.345999999999997</v>
      </c>
      <c r="AM22">
        <v>18.800616999999999</v>
      </c>
      <c r="AN22">
        <v>0.77966899999999995</v>
      </c>
      <c r="AO22">
        <v>0</v>
      </c>
      <c r="AP22">
        <v>0.12809999999999999</v>
      </c>
      <c r="AQ22">
        <v>22.629491999999999</v>
      </c>
      <c r="AR22">
        <v>34.776000000000003</v>
      </c>
      <c r="AS22">
        <v>37.890518999999998</v>
      </c>
      <c r="AT22">
        <v>20.000036000000001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3281.3379610000006</v>
      </c>
    </row>
    <row r="23" spans="1:117">
      <c r="A23" t="s">
        <v>65</v>
      </c>
      <c r="B23">
        <v>0</v>
      </c>
      <c r="C23">
        <v>0</v>
      </c>
      <c r="D23">
        <v>52.136839999999999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80.112914000000004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11.815</v>
      </c>
      <c r="W23">
        <v>46.399079999999998</v>
      </c>
      <c r="X23">
        <v>148.30237500000001</v>
      </c>
      <c r="Y23">
        <v>0</v>
      </c>
      <c r="Z23">
        <v>13.041600000000001</v>
      </c>
      <c r="AA23">
        <v>28.09872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51.082107000000001</v>
      </c>
      <c r="AH23">
        <v>50.144337</v>
      </c>
      <c r="AI23">
        <v>0</v>
      </c>
      <c r="AJ23">
        <v>0</v>
      </c>
      <c r="AK23">
        <v>33.911501000000001</v>
      </c>
      <c r="AL23">
        <v>39.508000000000003</v>
      </c>
      <c r="AM23">
        <v>18.800616999999999</v>
      </c>
      <c r="AN23">
        <v>0.77966899999999995</v>
      </c>
      <c r="AO23">
        <v>0</v>
      </c>
      <c r="AP23">
        <v>0</v>
      </c>
      <c r="AQ23">
        <v>22.629491999999999</v>
      </c>
      <c r="AR23">
        <v>34.776000000000003</v>
      </c>
      <c r="AS23">
        <v>37.890518999999998</v>
      </c>
      <c r="AT23">
        <v>20.000036000000001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3282.3718610000005</v>
      </c>
    </row>
    <row r="24" spans="1:117">
      <c r="A24" t="s">
        <v>66</v>
      </c>
      <c r="B24">
        <v>0</v>
      </c>
      <c r="C24">
        <v>0</v>
      </c>
      <c r="D24">
        <v>52.136839999999999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80.112914000000004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11.815</v>
      </c>
      <c r="W24">
        <v>46.399079999999998</v>
      </c>
      <c r="X24">
        <v>148.30237500000001</v>
      </c>
      <c r="Y24">
        <v>0</v>
      </c>
      <c r="Z24">
        <v>13.041600000000001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51.082107000000001</v>
      </c>
      <c r="AH24">
        <v>50.144337</v>
      </c>
      <c r="AI24">
        <v>0</v>
      </c>
      <c r="AJ24">
        <v>0</v>
      </c>
      <c r="AK24">
        <v>33.911501000000001</v>
      </c>
      <c r="AL24">
        <v>39.508000000000003</v>
      </c>
      <c r="AM24">
        <v>18.800616999999999</v>
      </c>
      <c r="AN24">
        <v>0.77966899999999995</v>
      </c>
      <c r="AO24">
        <v>0</v>
      </c>
      <c r="AP24">
        <v>0</v>
      </c>
      <c r="AQ24">
        <v>22.629491999999999</v>
      </c>
      <c r="AR24">
        <v>34.776000000000003</v>
      </c>
      <c r="AS24">
        <v>37.890518999999998</v>
      </c>
      <c r="AT24">
        <v>20.000036000000001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3282.3718610000005</v>
      </c>
    </row>
    <row r="25" spans="1:117">
      <c r="A25" t="s">
        <v>67</v>
      </c>
      <c r="B25">
        <v>0</v>
      </c>
      <c r="C25">
        <v>0</v>
      </c>
      <c r="D25">
        <v>52.136839999999999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80.112914000000004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11.815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28.09872</v>
      </c>
      <c r="AB25">
        <v>32.333219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51.082107000000001</v>
      </c>
      <c r="AH25">
        <v>50.144337</v>
      </c>
      <c r="AI25">
        <v>0</v>
      </c>
      <c r="AJ25">
        <v>0</v>
      </c>
      <c r="AK25">
        <v>33.911501000000001</v>
      </c>
      <c r="AL25">
        <v>39.508000000000003</v>
      </c>
      <c r="AM25">
        <v>18.800616999999999</v>
      </c>
      <c r="AN25">
        <v>0.77966899999999995</v>
      </c>
      <c r="AO25">
        <v>0</v>
      </c>
      <c r="AP25">
        <v>0</v>
      </c>
      <c r="AQ25">
        <v>22.629491999999999</v>
      </c>
      <c r="AR25">
        <v>34.776000000000003</v>
      </c>
      <c r="AS25">
        <v>37.890518999999998</v>
      </c>
      <c r="AT25">
        <v>20.000036000000001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3281.6319970000004</v>
      </c>
    </row>
    <row r="26" spans="1:117">
      <c r="A26" t="s">
        <v>68</v>
      </c>
      <c r="B26">
        <v>0</v>
      </c>
      <c r="C26">
        <v>0</v>
      </c>
      <c r="D26">
        <v>52.136839999999999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80.112914000000004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11.815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28.09872</v>
      </c>
      <c r="AB26">
        <v>32.333219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51.082107000000001</v>
      </c>
      <c r="AH26">
        <v>50.144337</v>
      </c>
      <c r="AI26">
        <v>0</v>
      </c>
      <c r="AJ26">
        <v>0</v>
      </c>
      <c r="AK26">
        <v>33.911501000000001</v>
      </c>
      <c r="AL26">
        <v>39.508000000000003</v>
      </c>
      <c r="AM26">
        <v>18.800616999999999</v>
      </c>
      <c r="AN26">
        <v>0.77966899999999995</v>
      </c>
      <c r="AO26">
        <v>0</v>
      </c>
      <c r="AP26">
        <v>0</v>
      </c>
      <c r="AQ26">
        <v>22.629491999999999</v>
      </c>
      <c r="AR26">
        <v>34.776000000000003</v>
      </c>
      <c r="AS26">
        <v>37.890518999999998</v>
      </c>
      <c r="AT26">
        <v>20.000036000000001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3281.6319970000004</v>
      </c>
    </row>
    <row r="27" spans="1:117">
      <c r="A27" t="s">
        <v>69</v>
      </c>
      <c r="B27">
        <v>0</v>
      </c>
      <c r="C27">
        <v>0</v>
      </c>
      <c r="D27">
        <v>52.136839999999999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80.112914000000004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11.815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14.04936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51.082107000000001</v>
      </c>
      <c r="AH27">
        <v>50.144337</v>
      </c>
      <c r="AI27">
        <v>3.814368</v>
      </c>
      <c r="AJ27">
        <v>0</v>
      </c>
      <c r="AK27">
        <v>33.911501000000001</v>
      </c>
      <c r="AL27">
        <v>39.508000000000003</v>
      </c>
      <c r="AM27">
        <v>18.800616999999999</v>
      </c>
      <c r="AN27">
        <v>0.77966899999999995</v>
      </c>
      <c r="AO27">
        <v>0</v>
      </c>
      <c r="AP27">
        <v>0</v>
      </c>
      <c r="AQ27">
        <v>11.314746</v>
      </c>
      <c r="AR27">
        <v>34.776000000000003</v>
      </c>
      <c r="AS27">
        <v>37.890518999999998</v>
      </c>
      <c r="AT27">
        <v>20.000012000000002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3260.0822350000003</v>
      </c>
    </row>
    <row r="28" spans="1:117">
      <c r="A28" t="s">
        <v>70</v>
      </c>
      <c r="B28">
        <v>0</v>
      </c>
      <c r="C28">
        <v>0</v>
      </c>
      <c r="D28">
        <v>52.136839999999999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80.112914000000004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11.815</v>
      </c>
      <c r="W28">
        <v>46.399079999999998</v>
      </c>
      <c r="X28">
        <v>148.30237500000001</v>
      </c>
      <c r="Y28">
        <v>0</v>
      </c>
      <c r="Z28">
        <v>13.041600000000001</v>
      </c>
      <c r="AA28">
        <v>14.04936</v>
      </c>
      <c r="AB28">
        <v>32.333219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51.082107000000001</v>
      </c>
      <c r="AH28">
        <v>50.144337</v>
      </c>
      <c r="AI28">
        <v>6.1029879999999999</v>
      </c>
      <c r="AJ28">
        <v>0</v>
      </c>
      <c r="AK28">
        <v>33.911501000000001</v>
      </c>
      <c r="AL28">
        <v>39.508000000000003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37.890518999999998</v>
      </c>
      <c r="AT28">
        <v>20.000007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3251.0561040000007</v>
      </c>
    </row>
    <row r="29" spans="1:117">
      <c r="A29" t="s">
        <v>71</v>
      </c>
      <c r="B29">
        <v>0</v>
      </c>
      <c r="C29">
        <v>0</v>
      </c>
      <c r="D29">
        <v>52.136839999999999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80.112914000000004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11.815</v>
      </c>
      <c r="W29">
        <v>46.399079999999998</v>
      </c>
      <c r="X29">
        <v>148.30237500000001</v>
      </c>
      <c r="Y29">
        <v>0</v>
      </c>
      <c r="Z29">
        <v>13.041600000000001</v>
      </c>
      <c r="AA29">
        <v>14.04936</v>
      </c>
      <c r="AB29">
        <v>32.333219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51.082107000000001</v>
      </c>
      <c r="AH29">
        <v>50.144337</v>
      </c>
      <c r="AI29">
        <v>39.193389000000003</v>
      </c>
      <c r="AJ29">
        <v>0</v>
      </c>
      <c r="AK29">
        <v>33.911501000000001</v>
      </c>
      <c r="AL29">
        <v>39.508000000000003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37.890518999999998</v>
      </c>
      <c r="AT29">
        <v>20.000036000000001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3284.1465340000004</v>
      </c>
    </row>
    <row r="30" spans="1:117">
      <c r="A30" t="s">
        <v>72</v>
      </c>
      <c r="B30">
        <v>0</v>
      </c>
      <c r="C30">
        <v>0</v>
      </c>
      <c r="D30">
        <v>52.136839999999999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80.112914000000004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11.815</v>
      </c>
      <c r="W30">
        <v>46.399079999999998</v>
      </c>
      <c r="X30">
        <v>148.30237500000001</v>
      </c>
      <c r="Y30">
        <v>0</v>
      </c>
      <c r="Z30">
        <v>13.041600000000001</v>
      </c>
      <c r="AA30">
        <v>14.04936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51.082107000000001</v>
      </c>
      <c r="AH30">
        <v>50.144337</v>
      </c>
      <c r="AI30">
        <v>39.193389000000003</v>
      </c>
      <c r="AJ30">
        <v>0</v>
      </c>
      <c r="AK30">
        <v>33.911501000000001</v>
      </c>
      <c r="AL30">
        <v>39.508000000000003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37.890518999999998</v>
      </c>
      <c r="AT30">
        <v>20.000036000000001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3284.1465340000004</v>
      </c>
    </row>
    <row r="31" spans="1:117">
      <c r="A31" t="s">
        <v>73</v>
      </c>
      <c r="B31">
        <v>0</v>
      </c>
      <c r="C31">
        <v>0</v>
      </c>
      <c r="D31">
        <v>52.136839999999999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80.112914000000004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11.815</v>
      </c>
      <c r="W31">
        <v>46.399079999999998</v>
      </c>
      <c r="X31">
        <v>148.30237500000001</v>
      </c>
      <c r="Y31">
        <v>0</v>
      </c>
      <c r="Z31">
        <v>13.041600000000001</v>
      </c>
      <c r="AA31">
        <v>14.04936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51.082107000000001</v>
      </c>
      <c r="AH31">
        <v>50.144337</v>
      </c>
      <c r="AI31">
        <v>39.193389000000003</v>
      </c>
      <c r="AJ31">
        <v>0</v>
      </c>
      <c r="AK31">
        <v>33.911501000000001</v>
      </c>
      <c r="AL31">
        <v>39.508000000000003</v>
      </c>
      <c r="AM31">
        <v>18.800616999999999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37.890518999999998</v>
      </c>
      <c r="AT31">
        <v>20.000036000000001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3283.4777500000005</v>
      </c>
    </row>
    <row r="32" spans="1:117">
      <c r="A32" t="s">
        <v>74</v>
      </c>
      <c r="B32">
        <v>0</v>
      </c>
      <c r="C32">
        <v>0</v>
      </c>
      <c r="D32">
        <v>52.136839999999999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80.112914000000004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11.815</v>
      </c>
      <c r="W32">
        <v>46.399079999999998</v>
      </c>
      <c r="X32">
        <v>148.30237500000001</v>
      </c>
      <c r="Y32">
        <v>0</v>
      </c>
      <c r="Z32">
        <v>13.041600000000001</v>
      </c>
      <c r="AA32">
        <v>14.04936</v>
      </c>
      <c r="AB32">
        <v>32.333219</v>
      </c>
      <c r="AC32">
        <v>11.598717000000001</v>
      </c>
      <c r="AD32">
        <v>10.858853999999999</v>
      </c>
      <c r="AE32">
        <v>39.450268999999999</v>
      </c>
      <c r="AF32">
        <v>20.750636</v>
      </c>
      <c r="AG32">
        <v>51.082107000000001</v>
      </c>
      <c r="AH32">
        <v>50.144337</v>
      </c>
      <c r="AI32">
        <v>39.193389000000003</v>
      </c>
      <c r="AJ32">
        <v>0</v>
      </c>
      <c r="AK32">
        <v>33.911501000000001</v>
      </c>
      <c r="AL32">
        <v>39.508000000000003</v>
      </c>
      <c r="AM32">
        <v>18.800616999999999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37.890518999999998</v>
      </c>
      <c r="AT32">
        <v>20.000036000000001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3289.5497500000006</v>
      </c>
    </row>
    <row r="33" spans="1:117">
      <c r="A33" t="s">
        <v>75</v>
      </c>
      <c r="B33">
        <v>0</v>
      </c>
      <c r="C33">
        <v>0</v>
      </c>
      <c r="D33">
        <v>52.136839999999999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80.112914000000004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11.815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14.04936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20.750636</v>
      </c>
      <c r="AG33">
        <v>51.082107000000001</v>
      </c>
      <c r="AH33">
        <v>50.144337</v>
      </c>
      <c r="AI33">
        <v>39.193389000000003</v>
      </c>
      <c r="AJ33">
        <v>0</v>
      </c>
      <c r="AK33">
        <v>33.911501000000001</v>
      </c>
      <c r="AL33">
        <v>42.994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20.000036000000001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3304.6344680000011</v>
      </c>
    </row>
    <row r="34" spans="1:117">
      <c r="A34" t="s">
        <v>76</v>
      </c>
      <c r="B34">
        <v>0</v>
      </c>
      <c r="C34">
        <v>0</v>
      </c>
      <c r="D34">
        <v>52.136839999999999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78.755067999999994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11.815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14.04936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20.750636</v>
      </c>
      <c r="AG34">
        <v>51.082107000000001</v>
      </c>
      <c r="AH34">
        <v>50.144337</v>
      </c>
      <c r="AI34">
        <v>39.193389000000003</v>
      </c>
      <c r="AJ34">
        <v>0</v>
      </c>
      <c r="AK34">
        <v>33.911501000000001</v>
      </c>
      <c r="AL34">
        <v>79.376220000000004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20.000036000000001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3339.6588420000012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78.755067999999994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11.815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13.3826</v>
      </c>
      <c r="AB35">
        <v>32.333219</v>
      </c>
      <c r="AC35">
        <v>23.197434999999999</v>
      </c>
      <c r="AD35">
        <v>0</v>
      </c>
      <c r="AE35">
        <v>39.450268999999999</v>
      </c>
      <c r="AF35">
        <v>20.750636</v>
      </c>
      <c r="AG35">
        <v>51.082107000000001</v>
      </c>
      <c r="AH35">
        <v>50.144337</v>
      </c>
      <c r="AI35">
        <v>6.1029879999999999</v>
      </c>
      <c r="AJ35">
        <v>0</v>
      </c>
      <c r="AK35">
        <v>33.911501000000001</v>
      </c>
      <c r="AL35">
        <v>79.376220000000004</v>
      </c>
      <c r="AM35">
        <v>18.800616999999999</v>
      </c>
      <c r="AN35">
        <v>0.77966899999999995</v>
      </c>
      <c r="AO35">
        <v>0</v>
      </c>
      <c r="AP35">
        <v>0.51239999999999997</v>
      </c>
      <c r="AQ35">
        <v>0</v>
      </c>
      <c r="AR35">
        <v>34.776000000000003</v>
      </c>
      <c r="AS35">
        <v>37.890518999999998</v>
      </c>
      <c r="AT35">
        <v>20.000001999999999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3288.8314820000014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77.397221999999999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11.815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0</v>
      </c>
      <c r="AB36">
        <v>32.333219</v>
      </c>
      <c r="AC36">
        <v>23.197434999999999</v>
      </c>
      <c r="AD36">
        <v>0</v>
      </c>
      <c r="AE36">
        <v>39.450268999999999</v>
      </c>
      <c r="AF36">
        <v>20.750636</v>
      </c>
      <c r="AG36">
        <v>51.082107000000001</v>
      </c>
      <c r="AH36">
        <v>27.523669000000002</v>
      </c>
      <c r="AI36">
        <v>3.814368</v>
      </c>
      <c r="AJ36">
        <v>0</v>
      </c>
      <c r="AK36">
        <v>33.911501000000001</v>
      </c>
      <c r="AL36">
        <v>79.376220000000004</v>
      </c>
      <c r="AM36">
        <v>18.800616999999999</v>
      </c>
      <c r="AN36">
        <v>0.77966899999999995</v>
      </c>
      <c r="AO36">
        <v>0</v>
      </c>
      <c r="AP36">
        <v>0.38429999999999997</v>
      </c>
      <c r="AQ36">
        <v>0</v>
      </c>
      <c r="AR36">
        <v>34.776000000000003</v>
      </c>
      <c r="AS36">
        <v>37.890518999999998</v>
      </c>
      <c r="AT36">
        <v>20.000036000000001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1.0626500000000001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3248.1758410000011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77.397221999999999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11.815</v>
      </c>
      <c r="W37">
        <v>46.399079999999998</v>
      </c>
      <c r="X37">
        <v>148.30237500000001</v>
      </c>
      <c r="Y37">
        <v>0</v>
      </c>
      <c r="Z37">
        <v>19.5624</v>
      </c>
      <c r="AA37">
        <v>0</v>
      </c>
      <c r="AB37">
        <v>32.333219</v>
      </c>
      <c r="AC37">
        <v>23.197434999999999</v>
      </c>
      <c r="AD37">
        <v>0</v>
      </c>
      <c r="AE37">
        <v>39.450268999999999</v>
      </c>
      <c r="AF37">
        <v>20.750636</v>
      </c>
      <c r="AG37">
        <v>51.082107000000001</v>
      </c>
      <c r="AH37">
        <v>27.077942</v>
      </c>
      <c r="AI37">
        <v>0</v>
      </c>
      <c r="AJ37">
        <v>0</v>
      </c>
      <c r="AK37">
        <v>33.911501000000001</v>
      </c>
      <c r="AL37">
        <v>79.376220000000004</v>
      </c>
      <c r="AM37">
        <v>18.800616999999999</v>
      </c>
      <c r="AN37">
        <v>0.77966899999999995</v>
      </c>
      <c r="AO37">
        <v>0</v>
      </c>
      <c r="AP37">
        <v>7.6859999999999999</v>
      </c>
      <c r="AQ37">
        <v>0</v>
      </c>
      <c r="AR37">
        <v>34.776000000000003</v>
      </c>
      <c r="AS37">
        <v>37.890518999999998</v>
      </c>
      <c r="AT37">
        <v>20.000036000000001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1.0472490000000001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3257.7228450000011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77.397221999999999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11.815</v>
      </c>
      <c r="W38">
        <v>46.399079999999998</v>
      </c>
      <c r="X38">
        <v>148.30237500000001</v>
      </c>
      <c r="Y38">
        <v>0</v>
      </c>
      <c r="Z38">
        <v>19.5624</v>
      </c>
      <c r="AA38">
        <v>0</v>
      </c>
      <c r="AB38">
        <v>32.333219</v>
      </c>
      <c r="AC38">
        <v>23.197434999999999</v>
      </c>
      <c r="AD38">
        <v>0</v>
      </c>
      <c r="AE38">
        <v>39.450268999999999</v>
      </c>
      <c r="AF38">
        <v>20.750636</v>
      </c>
      <c r="AG38">
        <v>51.082107000000001</v>
      </c>
      <c r="AH38">
        <v>22.286372</v>
      </c>
      <c r="AI38">
        <v>0</v>
      </c>
      <c r="AJ38">
        <v>0</v>
      </c>
      <c r="AK38">
        <v>33.911501000000001</v>
      </c>
      <c r="AL38">
        <v>42.994</v>
      </c>
      <c r="AM38">
        <v>18.800616999999999</v>
      </c>
      <c r="AN38">
        <v>0.77966899999999995</v>
      </c>
      <c r="AO38">
        <v>0</v>
      </c>
      <c r="AP38">
        <v>7.6859999999999999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0.86243999999999998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3216.3660100000011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77.397221999999999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11.815</v>
      </c>
      <c r="W39">
        <v>46.399079999999998</v>
      </c>
      <c r="X39">
        <v>148.30237500000001</v>
      </c>
      <c r="Y39">
        <v>0</v>
      </c>
      <c r="Z39">
        <v>19.5624</v>
      </c>
      <c r="AA39">
        <v>0</v>
      </c>
      <c r="AB39">
        <v>32.333219</v>
      </c>
      <c r="AC39">
        <v>23.197434999999999</v>
      </c>
      <c r="AD39">
        <v>0</v>
      </c>
      <c r="AE39">
        <v>39.450268999999999</v>
      </c>
      <c r="AF39">
        <v>9.222505</v>
      </c>
      <c r="AG39">
        <v>51.082107000000001</v>
      </c>
      <c r="AH39">
        <v>20.057735000000001</v>
      </c>
      <c r="AI39">
        <v>0</v>
      </c>
      <c r="AJ39">
        <v>0</v>
      </c>
      <c r="AK39">
        <v>33.911501000000001</v>
      </c>
      <c r="AL39">
        <v>38.345999999999997</v>
      </c>
      <c r="AM39">
        <v>18.800616999999999</v>
      </c>
      <c r="AN39">
        <v>0.77966899999999995</v>
      </c>
      <c r="AO39">
        <v>0</v>
      </c>
      <c r="AP39">
        <v>7.6859999999999999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0.77003600000000005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3197.8688380000008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77.397221999999999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11.815</v>
      </c>
      <c r="W40">
        <v>46.399079999999998</v>
      </c>
      <c r="X40">
        <v>148.30237500000001</v>
      </c>
      <c r="Y40">
        <v>0</v>
      </c>
      <c r="Z40">
        <v>19.5624</v>
      </c>
      <c r="AA40">
        <v>0</v>
      </c>
      <c r="AB40">
        <v>32.333219</v>
      </c>
      <c r="AC40">
        <v>23.197434999999999</v>
      </c>
      <c r="AD40">
        <v>0</v>
      </c>
      <c r="AE40">
        <v>39.450268999999999</v>
      </c>
      <c r="AF40">
        <v>9.222505</v>
      </c>
      <c r="AG40">
        <v>51.082107000000001</v>
      </c>
      <c r="AH40">
        <v>0</v>
      </c>
      <c r="AI40">
        <v>0</v>
      </c>
      <c r="AJ40">
        <v>0</v>
      </c>
      <c r="AK40">
        <v>33.911501000000001</v>
      </c>
      <c r="AL40">
        <v>38.345999999999997</v>
      </c>
      <c r="AM40">
        <v>18.800616999999999</v>
      </c>
      <c r="AN40">
        <v>0.77966899999999995</v>
      </c>
      <c r="AO40">
        <v>0</v>
      </c>
      <c r="AP40">
        <v>7.6859999999999999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3177.041067000001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77.397221999999999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11.815</v>
      </c>
      <c r="W41">
        <v>46.399079999999998</v>
      </c>
      <c r="X41">
        <v>148.30237500000001</v>
      </c>
      <c r="Y41">
        <v>0</v>
      </c>
      <c r="Z41">
        <v>19.5624</v>
      </c>
      <c r="AA41">
        <v>0</v>
      </c>
      <c r="AB41">
        <v>32.333219</v>
      </c>
      <c r="AC41">
        <v>23.197434999999999</v>
      </c>
      <c r="AD41">
        <v>0</v>
      </c>
      <c r="AE41">
        <v>39.450268999999999</v>
      </c>
      <c r="AF41">
        <v>9.222505</v>
      </c>
      <c r="AG41">
        <v>51.082107000000001</v>
      </c>
      <c r="AH41">
        <v>0</v>
      </c>
      <c r="AI41">
        <v>0</v>
      </c>
      <c r="AJ41">
        <v>0</v>
      </c>
      <c r="AK41">
        <v>33.911501000000001</v>
      </c>
      <c r="AL41">
        <v>38.345999999999997</v>
      </c>
      <c r="AM41">
        <v>18.800616999999999</v>
      </c>
      <c r="AN41">
        <v>0.77966899999999995</v>
      </c>
      <c r="AO41">
        <v>0</v>
      </c>
      <c r="AP41">
        <v>0.38429999999999997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3169.739367000001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77.397221999999999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11.815</v>
      </c>
      <c r="W42">
        <v>46.399079999999998</v>
      </c>
      <c r="X42">
        <v>148.30237500000001</v>
      </c>
      <c r="Y42">
        <v>0</v>
      </c>
      <c r="Z42">
        <v>19.5624</v>
      </c>
      <c r="AA42">
        <v>0</v>
      </c>
      <c r="AB42">
        <v>32.333219</v>
      </c>
      <c r="AC42">
        <v>23.197434999999999</v>
      </c>
      <c r="AD42">
        <v>0</v>
      </c>
      <c r="AE42">
        <v>39.450268999999999</v>
      </c>
      <c r="AF42">
        <v>9.222505</v>
      </c>
      <c r="AG42">
        <v>51.082107000000001</v>
      </c>
      <c r="AH42">
        <v>0</v>
      </c>
      <c r="AI42">
        <v>0</v>
      </c>
      <c r="AJ42">
        <v>0</v>
      </c>
      <c r="AK42">
        <v>33.911501000000001</v>
      </c>
      <c r="AL42">
        <v>38.345999999999997</v>
      </c>
      <c r="AM42">
        <v>18.800616999999999</v>
      </c>
      <c r="AN42">
        <v>0.77966899999999995</v>
      </c>
      <c r="AO42">
        <v>0</v>
      </c>
      <c r="AP42">
        <v>0.38429999999999997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3169.739367000001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77.397221999999999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11.815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32.333219</v>
      </c>
      <c r="AC43">
        <v>23.197434999999999</v>
      </c>
      <c r="AD43">
        <v>0</v>
      </c>
      <c r="AE43">
        <v>39.450268999999999</v>
      </c>
      <c r="AF43">
        <v>9.222505</v>
      </c>
      <c r="AG43">
        <v>51.082107000000001</v>
      </c>
      <c r="AH43">
        <v>0</v>
      </c>
      <c r="AI43">
        <v>0</v>
      </c>
      <c r="AJ43">
        <v>0</v>
      </c>
      <c r="AK43">
        <v>33.911501000000001</v>
      </c>
      <c r="AL43">
        <v>38.345999999999997</v>
      </c>
      <c r="AM43">
        <v>18.800616999999999</v>
      </c>
      <c r="AN43">
        <v>0.77966899999999995</v>
      </c>
      <c r="AO43">
        <v>0</v>
      </c>
      <c r="AP43">
        <v>0.38429999999999997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3163.2185670000013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77.397221999999999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11.815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32.333219</v>
      </c>
      <c r="AC44">
        <v>23.197434999999999</v>
      </c>
      <c r="AD44">
        <v>0</v>
      </c>
      <c r="AE44">
        <v>39.450268999999999</v>
      </c>
      <c r="AF44">
        <v>9.222505</v>
      </c>
      <c r="AG44">
        <v>51.082107000000001</v>
      </c>
      <c r="AH44">
        <v>0</v>
      </c>
      <c r="AI44">
        <v>0</v>
      </c>
      <c r="AJ44">
        <v>0</v>
      </c>
      <c r="AK44">
        <v>33.911501000000001</v>
      </c>
      <c r="AL44">
        <v>38.345999999999997</v>
      </c>
      <c r="AM44">
        <v>18.800616999999999</v>
      </c>
      <c r="AN44">
        <v>0.77966899999999995</v>
      </c>
      <c r="AO44">
        <v>0</v>
      </c>
      <c r="AP44">
        <v>0.38429999999999997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3169.2905670000014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77.397221999999999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11.815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0</v>
      </c>
      <c r="AE45">
        <v>39.450268999999999</v>
      </c>
      <c r="AF45">
        <v>9.222505</v>
      </c>
      <c r="AG45">
        <v>51.082107000000001</v>
      </c>
      <c r="AH45">
        <v>0</v>
      </c>
      <c r="AI45">
        <v>0</v>
      </c>
      <c r="AJ45">
        <v>0</v>
      </c>
      <c r="AK45">
        <v>33.911501000000001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0.38429999999999997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3157.6918490000012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77.397221999999999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11.815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0</v>
      </c>
      <c r="AE46">
        <v>39.450268999999999</v>
      </c>
      <c r="AF46">
        <v>9.222505</v>
      </c>
      <c r="AG46">
        <v>51.082107000000001</v>
      </c>
      <c r="AH46">
        <v>0</v>
      </c>
      <c r="AI46">
        <v>0</v>
      </c>
      <c r="AJ46">
        <v>0</v>
      </c>
      <c r="AK46">
        <v>33.911501000000001</v>
      </c>
      <c r="AL46">
        <v>38.345999999999997</v>
      </c>
      <c r="AM46">
        <v>18.800616999999999</v>
      </c>
      <c r="AN46">
        <v>0.77966899999999995</v>
      </c>
      <c r="AO46">
        <v>0</v>
      </c>
      <c r="AP46">
        <v>0.38429999999999997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3157.6918490000012</v>
      </c>
    </row>
    <row r="47" spans="1:117">
      <c r="A47" t="s">
        <v>89</v>
      </c>
      <c r="B47">
        <v>0</v>
      </c>
      <c r="C47">
        <v>0</v>
      </c>
      <c r="D47">
        <v>50.833418000000002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77.397221999999999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11.815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51.082107000000001</v>
      </c>
      <c r="AH47">
        <v>0</v>
      </c>
      <c r="AI47">
        <v>0</v>
      </c>
      <c r="AJ47">
        <v>0</v>
      </c>
      <c r="AK47">
        <v>33.911501000000001</v>
      </c>
      <c r="AL47">
        <v>40.088999999999999</v>
      </c>
      <c r="AM47">
        <v>18.800616999999999</v>
      </c>
      <c r="AN47">
        <v>0.77966899999999995</v>
      </c>
      <c r="AO47">
        <v>0</v>
      </c>
      <c r="AP47">
        <v>0.38429999999999997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3135.8757440000004</v>
      </c>
    </row>
    <row r="48" spans="1:117">
      <c r="A48" t="s">
        <v>90</v>
      </c>
      <c r="B48">
        <v>0</v>
      </c>
      <c r="C48">
        <v>0</v>
      </c>
      <c r="D48">
        <v>50.833418000000002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77.397221999999999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11.815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51.082107000000001</v>
      </c>
      <c r="AH48">
        <v>0</v>
      </c>
      <c r="AI48">
        <v>0</v>
      </c>
      <c r="AJ48">
        <v>0</v>
      </c>
      <c r="AK48">
        <v>33.911501000000001</v>
      </c>
      <c r="AL48">
        <v>40.088999999999999</v>
      </c>
      <c r="AM48">
        <v>18.800616999999999</v>
      </c>
      <c r="AN48">
        <v>0.77966899999999995</v>
      </c>
      <c r="AO48">
        <v>0</v>
      </c>
      <c r="AP48">
        <v>0.38429999999999997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3135.8757440000004</v>
      </c>
    </row>
    <row r="49" spans="1:117">
      <c r="A49" t="s">
        <v>91</v>
      </c>
      <c r="B49">
        <v>0</v>
      </c>
      <c r="C49">
        <v>0</v>
      </c>
      <c r="D49">
        <v>50.833418000000002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77.397221999999999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11.815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51.082107000000001</v>
      </c>
      <c r="AH49">
        <v>0</v>
      </c>
      <c r="AI49">
        <v>0</v>
      </c>
      <c r="AJ49">
        <v>0</v>
      </c>
      <c r="AK49">
        <v>33.911501000000001</v>
      </c>
      <c r="AL49">
        <v>40.088999999999999</v>
      </c>
      <c r="AM49">
        <v>18.800616999999999</v>
      </c>
      <c r="AN49">
        <v>0.77966899999999995</v>
      </c>
      <c r="AO49">
        <v>0</v>
      </c>
      <c r="AP49">
        <v>0.38429999999999997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3135.8757440000004</v>
      </c>
    </row>
    <row r="50" spans="1:117">
      <c r="A50" t="s">
        <v>92</v>
      </c>
      <c r="B50">
        <v>0</v>
      </c>
      <c r="C50">
        <v>0</v>
      </c>
      <c r="D50">
        <v>50.833418000000002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77.397221999999999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11.815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51.082107000000001</v>
      </c>
      <c r="AH50">
        <v>0</v>
      </c>
      <c r="AI50">
        <v>0</v>
      </c>
      <c r="AJ50">
        <v>0</v>
      </c>
      <c r="AK50">
        <v>33.911501000000001</v>
      </c>
      <c r="AL50">
        <v>40.088999999999999</v>
      </c>
      <c r="AM50">
        <v>18.800616999999999</v>
      </c>
      <c r="AN50">
        <v>0.77966899999999995</v>
      </c>
      <c r="AO50">
        <v>0</v>
      </c>
      <c r="AP50">
        <v>0.38429999999999997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3135.8757440000004</v>
      </c>
    </row>
    <row r="51" spans="1:117">
      <c r="A51" t="s">
        <v>93</v>
      </c>
      <c r="B51">
        <v>0</v>
      </c>
      <c r="C51">
        <v>0</v>
      </c>
      <c r="D51">
        <v>48.226576000000001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77.397221999999999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11.815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51.082107000000001</v>
      </c>
      <c r="AH51">
        <v>0</v>
      </c>
      <c r="AI51">
        <v>0</v>
      </c>
      <c r="AJ51">
        <v>0</v>
      </c>
      <c r="AK51">
        <v>33.911501000000001</v>
      </c>
      <c r="AL51">
        <v>40.088999999999999</v>
      </c>
      <c r="AM51">
        <v>18.800616999999999</v>
      </c>
      <c r="AN51">
        <v>0.77966899999999995</v>
      </c>
      <c r="AO51">
        <v>0</v>
      </c>
      <c r="AP51">
        <v>0.38429999999999997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3133.2689020000007</v>
      </c>
    </row>
    <row r="52" spans="1:117">
      <c r="A52" t="s">
        <v>94</v>
      </c>
      <c r="B52">
        <v>0</v>
      </c>
      <c r="C52">
        <v>0</v>
      </c>
      <c r="D52">
        <v>48.226576000000001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11.815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51.082107000000001</v>
      </c>
      <c r="AH52">
        <v>0</v>
      </c>
      <c r="AI52">
        <v>0</v>
      </c>
      <c r="AJ52">
        <v>0</v>
      </c>
      <c r="AK52">
        <v>33.911501000000001</v>
      </c>
      <c r="AL52">
        <v>40.088999999999999</v>
      </c>
      <c r="AM52">
        <v>18.800616999999999</v>
      </c>
      <c r="AN52">
        <v>0.77966899999999995</v>
      </c>
      <c r="AO52">
        <v>0</v>
      </c>
      <c r="AP52">
        <v>0.38429999999999997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3131.9110560000008</v>
      </c>
    </row>
    <row r="53" spans="1:117">
      <c r="A53" t="s">
        <v>95</v>
      </c>
      <c r="B53">
        <v>0</v>
      </c>
      <c r="C53">
        <v>0</v>
      </c>
      <c r="D53">
        <v>48.226576000000001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11.815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16.166609000000001</v>
      </c>
      <c r="AC53">
        <v>11.598717000000001</v>
      </c>
      <c r="AD53">
        <v>0</v>
      </c>
      <c r="AE53">
        <v>57.590511999999997</v>
      </c>
      <c r="AF53">
        <v>9.222505</v>
      </c>
      <c r="AG53">
        <v>51.082107000000001</v>
      </c>
      <c r="AH53">
        <v>0</v>
      </c>
      <c r="AI53">
        <v>0</v>
      </c>
      <c r="AJ53">
        <v>0</v>
      </c>
      <c r="AK53">
        <v>33.911501000000001</v>
      </c>
      <c r="AL53">
        <v>40.088999999999999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3149.6669990000009</v>
      </c>
    </row>
    <row r="54" spans="1:117">
      <c r="A54" t="s">
        <v>96</v>
      </c>
      <c r="B54">
        <v>0</v>
      </c>
      <c r="C54">
        <v>0</v>
      </c>
      <c r="D54">
        <v>48.226576000000001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11.815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16.166609000000001</v>
      </c>
      <c r="AC54">
        <v>11.598717000000001</v>
      </c>
      <c r="AD54">
        <v>0</v>
      </c>
      <c r="AE54">
        <v>57.590511999999997</v>
      </c>
      <c r="AF54">
        <v>9.222505</v>
      </c>
      <c r="AG54">
        <v>51.082107000000001</v>
      </c>
      <c r="AH54">
        <v>0</v>
      </c>
      <c r="AI54">
        <v>0</v>
      </c>
      <c r="AJ54">
        <v>0</v>
      </c>
      <c r="AK54">
        <v>33.911501000000001</v>
      </c>
      <c r="AL54">
        <v>40.088999999999999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3155.7389990000011</v>
      </c>
    </row>
    <row r="55" spans="1:117">
      <c r="A55" t="s">
        <v>97</v>
      </c>
      <c r="B55">
        <v>0</v>
      </c>
      <c r="C55">
        <v>0</v>
      </c>
      <c r="D55">
        <v>48.226576000000001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11.815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16.166609000000001</v>
      </c>
      <c r="AC55">
        <v>0</v>
      </c>
      <c r="AD55">
        <v>0</v>
      </c>
      <c r="AE55">
        <v>39.450268999999999</v>
      </c>
      <c r="AF55">
        <v>0</v>
      </c>
      <c r="AG55">
        <v>51.082107000000001</v>
      </c>
      <c r="AH55">
        <v>0</v>
      </c>
      <c r="AI55">
        <v>0</v>
      </c>
      <c r="AJ55">
        <v>0</v>
      </c>
      <c r="AK55">
        <v>33.911501000000001</v>
      </c>
      <c r="AL55">
        <v>40.088999999999999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3116.7775340000007</v>
      </c>
    </row>
    <row r="56" spans="1:117">
      <c r="A56" t="s">
        <v>98</v>
      </c>
      <c r="B56">
        <v>0</v>
      </c>
      <c r="C56">
        <v>0</v>
      </c>
      <c r="D56">
        <v>48.226576000000001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11.815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51.082107000000001</v>
      </c>
      <c r="AH56">
        <v>0</v>
      </c>
      <c r="AI56">
        <v>0</v>
      </c>
      <c r="AJ56">
        <v>0</v>
      </c>
      <c r="AK56">
        <v>33.911501000000001</v>
      </c>
      <c r="AL56">
        <v>40.088999999999999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3116.7775340000007</v>
      </c>
    </row>
    <row r="57" spans="1:117">
      <c r="A57" t="s">
        <v>99</v>
      </c>
      <c r="B57">
        <v>0</v>
      </c>
      <c r="C57">
        <v>0</v>
      </c>
      <c r="D57">
        <v>48.226576000000001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11.815</v>
      </c>
      <c r="W57">
        <v>46.399079999999998</v>
      </c>
      <c r="X57">
        <v>148.30237500000001</v>
      </c>
      <c r="Y57">
        <v>0</v>
      </c>
      <c r="Z57">
        <v>13.041600000000001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51.082107000000001</v>
      </c>
      <c r="AH57">
        <v>0</v>
      </c>
      <c r="AI57">
        <v>0</v>
      </c>
      <c r="AJ57">
        <v>0</v>
      </c>
      <c r="AK57">
        <v>33.911501000000001</v>
      </c>
      <c r="AL57">
        <v>40.088999999999999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3110.7055340000006</v>
      </c>
    </row>
    <row r="58" spans="1:117">
      <c r="A58" t="s">
        <v>100</v>
      </c>
      <c r="B58">
        <v>0</v>
      </c>
      <c r="C58">
        <v>0</v>
      </c>
      <c r="D58">
        <v>48.226576000000001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11.815</v>
      </c>
      <c r="W58">
        <v>46.399079999999998</v>
      </c>
      <c r="X58">
        <v>148.30237500000001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39.450268999999999</v>
      </c>
      <c r="AF58">
        <v>0</v>
      </c>
      <c r="AG58">
        <v>51.082107000000001</v>
      </c>
      <c r="AH58">
        <v>0</v>
      </c>
      <c r="AI58">
        <v>0</v>
      </c>
      <c r="AJ58">
        <v>0</v>
      </c>
      <c r="AK58">
        <v>33.911501000000001</v>
      </c>
      <c r="AL58">
        <v>40.088999999999999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3094.5389250000007</v>
      </c>
    </row>
    <row r="59" spans="1:117">
      <c r="A59" t="s">
        <v>101</v>
      </c>
      <c r="B59">
        <v>0</v>
      </c>
      <c r="C59">
        <v>0</v>
      </c>
      <c r="D59">
        <v>48.226576000000001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11.815</v>
      </c>
      <c r="W59">
        <v>46.399079999999998</v>
      </c>
      <c r="X59">
        <v>148.30237500000001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39.450268999999999</v>
      </c>
      <c r="AF59">
        <v>0</v>
      </c>
      <c r="AG59">
        <v>51.082107000000001</v>
      </c>
      <c r="AH59">
        <v>0</v>
      </c>
      <c r="AI59">
        <v>0</v>
      </c>
      <c r="AJ59">
        <v>0</v>
      </c>
      <c r="AK59">
        <v>33.911501000000001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3094.5389250000007</v>
      </c>
    </row>
    <row r="60" spans="1:117">
      <c r="A60" t="s">
        <v>102</v>
      </c>
      <c r="B60">
        <v>0</v>
      </c>
      <c r="C60">
        <v>0</v>
      </c>
      <c r="D60">
        <v>48.226576000000001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11.815</v>
      </c>
      <c r="W60">
        <v>46.399079999999998</v>
      </c>
      <c r="X60">
        <v>148.30237500000001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51.082107000000001</v>
      </c>
      <c r="AH60">
        <v>0</v>
      </c>
      <c r="AI60">
        <v>0</v>
      </c>
      <c r="AJ60">
        <v>0</v>
      </c>
      <c r="AK60">
        <v>33.911501000000001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3094.5389250000007</v>
      </c>
    </row>
    <row r="61" spans="1:117">
      <c r="A61" t="s">
        <v>103</v>
      </c>
      <c r="B61">
        <v>0</v>
      </c>
      <c r="C61">
        <v>0</v>
      </c>
      <c r="D61">
        <v>48.226576000000001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11.815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51.082107000000001</v>
      </c>
      <c r="AH61">
        <v>0</v>
      </c>
      <c r="AI61">
        <v>0</v>
      </c>
      <c r="AJ61">
        <v>0</v>
      </c>
      <c r="AK61">
        <v>33.911501000000001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3094.5389250000007</v>
      </c>
    </row>
    <row r="62" spans="1:117">
      <c r="A62" t="s">
        <v>104</v>
      </c>
      <c r="B62">
        <v>0</v>
      </c>
      <c r="C62">
        <v>0</v>
      </c>
      <c r="D62">
        <v>48.226576000000001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11.815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51.082107000000001</v>
      </c>
      <c r="AH62">
        <v>0</v>
      </c>
      <c r="AI62">
        <v>0</v>
      </c>
      <c r="AJ62">
        <v>0</v>
      </c>
      <c r="AK62">
        <v>33.911501000000001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3094.5389250000007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76.039376000000004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11.815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51.082107000000001</v>
      </c>
      <c r="AH63">
        <v>0</v>
      </c>
      <c r="AI63">
        <v>0</v>
      </c>
      <c r="AJ63">
        <v>0</v>
      </c>
      <c r="AK63">
        <v>33.911501000000001</v>
      </c>
      <c r="AL63">
        <v>40.088999999999999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3100.6109260000007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11.815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51.082107000000001</v>
      </c>
      <c r="AH64">
        <v>0</v>
      </c>
      <c r="AI64">
        <v>0</v>
      </c>
      <c r="AJ64">
        <v>0</v>
      </c>
      <c r="AK64">
        <v>33.911501000000001</v>
      </c>
      <c r="AL64">
        <v>40.088999999999999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3100.6109260000007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11.815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51.082107000000001</v>
      </c>
      <c r="AH65">
        <v>0</v>
      </c>
      <c r="AI65">
        <v>0</v>
      </c>
      <c r="AJ65">
        <v>0</v>
      </c>
      <c r="AK65">
        <v>33.911501000000001</v>
      </c>
      <c r="AL65">
        <v>40.088999999999999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20.000036000000001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3100.6091620000007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11.815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51.082107000000001</v>
      </c>
      <c r="AH66">
        <v>0</v>
      </c>
      <c r="AI66">
        <v>0</v>
      </c>
      <c r="AJ66">
        <v>0</v>
      </c>
      <c r="AK66">
        <v>33.911501000000001</v>
      </c>
      <c r="AL66">
        <v>40.088999999999999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20.000036000000001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3094.5371620000005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76.039376000000004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11.815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0</v>
      </c>
      <c r="AG67">
        <v>51.082107000000001</v>
      </c>
      <c r="AH67">
        <v>0</v>
      </c>
      <c r="AI67">
        <v>0</v>
      </c>
      <c r="AJ67">
        <v>0</v>
      </c>
      <c r="AK67">
        <v>33.911501000000001</v>
      </c>
      <c r="AL67">
        <v>40.088999999999999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20.000036000000001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3088.8613880000007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76.039376000000004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11.815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0</v>
      </c>
      <c r="AG68">
        <v>51.082107000000001</v>
      </c>
      <c r="AH68">
        <v>0</v>
      </c>
      <c r="AI68">
        <v>0</v>
      </c>
      <c r="AJ68">
        <v>0</v>
      </c>
      <c r="AK68">
        <v>33.911501000000001</v>
      </c>
      <c r="AL68">
        <v>26.725999999999999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20.000036000000001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3075.4983880000009</v>
      </c>
    </row>
    <row r="69" spans="1:117">
      <c r="A69" t="s">
        <v>111</v>
      </c>
      <c r="B69">
        <v>0</v>
      </c>
      <c r="C69">
        <v>0</v>
      </c>
      <c r="D69">
        <v>48.226576000000001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76.039376000000004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11.815</v>
      </c>
      <c r="W69">
        <v>46.399079999999998</v>
      </c>
      <c r="X69">
        <v>148.30237500000001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0</v>
      </c>
      <c r="AG69">
        <v>51.082107000000001</v>
      </c>
      <c r="AH69">
        <v>0</v>
      </c>
      <c r="AI69">
        <v>0</v>
      </c>
      <c r="AJ69">
        <v>0</v>
      </c>
      <c r="AK69">
        <v>33.911501000000001</v>
      </c>
      <c r="AL69">
        <v>26.725999999999999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20.000036000000001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3068.9775870000008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76.039376000000004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11.815</v>
      </c>
      <c r="W70">
        <v>46.399079999999998</v>
      </c>
      <c r="X70">
        <v>148.30237500000001</v>
      </c>
      <c r="Y70">
        <v>0</v>
      </c>
      <c r="Z70">
        <v>6.5208000000000004</v>
      </c>
      <c r="AA70">
        <v>28.09872</v>
      </c>
      <c r="AB70">
        <v>0</v>
      </c>
      <c r="AC70">
        <v>0</v>
      </c>
      <c r="AD70">
        <v>0</v>
      </c>
      <c r="AE70">
        <v>19.725135000000002</v>
      </c>
      <c r="AF70">
        <v>0</v>
      </c>
      <c r="AG70">
        <v>51.082107000000001</v>
      </c>
      <c r="AH70">
        <v>0</v>
      </c>
      <c r="AI70">
        <v>0</v>
      </c>
      <c r="AJ70">
        <v>0</v>
      </c>
      <c r="AK70">
        <v>33.911501000000001</v>
      </c>
      <c r="AL70">
        <v>26.725999999999999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20.000036000000001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3083.0269480000006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76.039376000000004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11.815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51.082107000000001</v>
      </c>
      <c r="AH71">
        <v>20.057735000000001</v>
      </c>
      <c r="AI71">
        <v>0</v>
      </c>
      <c r="AJ71">
        <v>0</v>
      </c>
      <c r="AK71">
        <v>33.911501000000001</v>
      </c>
      <c r="AL71">
        <v>40.088999999999999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20.000036000000001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3126.4402240000004</v>
      </c>
    </row>
    <row r="72" spans="1:117">
      <c r="A72" t="s">
        <v>114</v>
      </c>
      <c r="B72">
        <v>0</v>
      </c>
      <c r="C72">
        <v>0</v>
      </c>
      <c r="D72">
        <v>48.226576000000001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76.039376000000004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11.815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28.09872</v>
      </c>
      <c r="AB72">
        <v>4.0907410000000004</v>
      </c>
      <c r="AC72">
        <v>0</v>
      </c>
      <c r="AD72">
        <v>10.858853999999999</v>
      </c>
      <c r="AE72">
        <v>19.725135000000002</v>
      </c>
      <c r="AF72">
        <v>9.222505</v>
      </c>
      <c r="AG72">
        <v>51.082107000000001</v>
      </c>
      <c r="AH72">
        <v>24.515008999999999</v>
      </c>
      <c r="AI72">
        <v>0</v>
      </c>
      <c r="AJ72">
        <v>0</v>
      </c>
      <c r="AK72">
        <v>33.911501000000001</v>
      </c>
      <c r="AL72">
        <v>40.088999999999999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20.000036000000001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3146.0165000000011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76.039376000000004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11.815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0</v>
      </c>
      <c r="AD73">
        <v>10.858853999999999</v>
      </c>
      <c r="AE73">
        <v>19.725135000000002</v>
      </c>
      <c r="AF73">
        <v>9.222505</v>
      </c>
      <c r="AG73">
        <v>51.082107000000001</v>
      </c>
      <c r="AH73">
        <v>44.572744</v>
      </c>
      <c r="AI73">
        <v>0</v>
      </c>
      <c r="AJ73">
        <v>0</v>
      </c>
      <c r="AK73">
        <v>33.911501000000001</v>
      </c>
      <c r="AL73">
        <v>40.088999999999999</v>
      </c>
      <c r="AM73">
        <v>18.800616999999999</v>
      </c>
      <c r="AN73">
        <v>0.77966899999999995</v>
      </c>
      <c r="AO73">
        <v>0</v>
      </c>
      <c r="AP73">
        <v>0</v>
      </c>
      <c r="AQ73">
        <v>11.314746</v>
      </c>
      <c r="AR73">
        <v>34.776000000000003</v>
      </c>
      <c r="AS73">
        <v>37.890518999999998</v>
      </c>
      <c r="AT73">
        <v>20.000036000000001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3192.1239850000006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76.039376000000004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11.815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10.858853999999999</v>
      </c>
      <c r="AE74">
        <v>19.725135000000002</v>
      </c>
      <c r="AF74">
        <v>9.222505</v>
      </c>
      <c r="AG74">
        <v>51.082107000000001</v>
      </c>
      <c r="AH74">
        <v>71.316390999999996</v>
      </c>
      <c r="AI74">
        <v>0</v>
      </c>
      <c r="AJ74">
        <v>0</v>
      </c>
      <c r="AK74">
        <v>33.911501000000001</v>
      </c>
      <c r="AL74">
        <v>40.088999999999999</v>
      </c>
      <c r="AM74">
        <v>18.800616999999999</v>
      </c>
      <c r="AN74">
        <v>0.77966899999999995</v>
      </c>
      <c r="AO74">
        <v>0</v>
      </c>
      <c r="AP74">
        <v>0</v>
      </c>
      <c r="AQ74">
        <v>22.629491999999999</v>
      </c>
      <c r="AR74">
        <v>34.776000000000003</v>
      </c>
      <c r="AS74">
        <v>37.890518999999998</v>
      </c>
      <c r="AT74">
        <v>20.000036000000001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3244.6866400000004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76.039376000000004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11.815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28.09872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51.082107000000001</v>
      </c>
      <c r="AH75">
        <v>83.573894999999993</v>
      </c>
      <c r="AI75">
        <v>0</v>
      </c>
      <c r="AJ75">
        <v>0</v>
      </c>
      <c r="AK75">
        <v>33.911501000000001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0.38429999999999997</v>
      </c>
      <c r="AQ75">
        <v>33.944237999999999</v>
      </c>
      <c r="AR75">
        <v>34.776000000000003</v>
      </c>
      <c r="AS75">
        <v>37.890518999999998</v>
      </c>
      <c r="AT75">
        <v>20.000036000000001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3288.8303450000003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76.039376000000004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11.815</v>
      </c>
      <c r="W76">
        <v>46.399079999999998</v>
      </c>
      <c r="X76">
        <v>148.30237500000001</v>
      </c>
      <c r="Y76">
        <v>0</v>
      </c>
      <c r="Z76">
        <v>13.041600000000001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51.082107000000001</v>
      </c>
      <c r="AH76">
        <v>122.575046</v>
      </c>
      <c r="AI76">
        <v>0</v>
      </c>
      <c r="AJ76">
        <v>0</v>
      </c>
      <c r="AK76">
        <v>33.911501000000001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0.38429999999999997</v>
      </c>
      <c r="AQ76">
        <v>45.258983999999998</v>
      </c>
      <c r="AR76">
        <v>34.776000000000003</v>
      </c>
      <c r="AS76">
        <v>37.890518999999998</v>
      </c>
      <c r="AT76">
        <v>20.000036000000001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3386.3860270000009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76.039376000000004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11.815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51.082107000000001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5.8925999999999998</v>
      </c>
      <c r="AQ77">
        <v>45.258983999999998</v>
      </c>
      <c r="AR77">
        <v>34.776000000000003</v>
      </c>
      <c r="AS77">
        <v>38.989905999999998</v>
      </c>
      <c r="AT77">
        <v>20.000036000000001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3559.4350460000001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76.039376000000004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11.815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51.082107000000001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5.8925999999999998</v>
      </c>
      <c r="AQ78">
        <v>45.258983999999998</v>
      </c>
      <c r="AR78">
        <v>34.776000000000003</v>
      </c>
      <c r="AS78">
        <v>38.989905999999998</v>
      </c>
      <c r="AT78">
        <v>20.000036000000001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3572.6832400000003</v>
      </c>
    </row>
    <row r="79" spans="1:117">
      <c r="A79" t="s">
        <v>121</v>
      </c>
      <c r="B79">
        <v>0</v>
      </c>
      <c r="C79">
        <v>0</v>
      </c>
      <c r="D79">
        <v>48.878287999999998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76.039376000000004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11.815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51.082107000000001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5.8925999999999998</v>
      </c>
      <c r="AQ79">
        <v>45.258983999999998</v>
      </c>
      <c r="AR79">
        <v>34.776000000000003</v>
      </c>
      <c r="AS79">
        <v>38.989905999999998</v>
      </c>
      <c r="AT79">
        <v>20.000036000000001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3607.7629200000001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76.039376000000004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11.815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51.082107000000001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5.8925999999999998</v>
      </c>
      <c r="AQ80">
        <v>45.258983999999998</v>
      </c>
      <c r="AR80">
        <v>34.776000000000003</v>
      </c>
      <c r="AS80">
        <v>38.989905999999998</v>
      </c>
      <c r="AT80">
        <v>20.000036000000001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3607.7629200000001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76.039376000000004</v>
      </c>
      <c r="K81">
        <v>688.41594699999996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11.815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51.082107000000001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7.8140999999999998</v>
      </c>
      <c r="AQ81">
        <v>45.258983999999998</v>
      </c>
      <c r="AR81">
        <v>34.776000000000003</v>
      </c>
      <c r="AS81">
        <v>38.989905999999998</v>
      </c>
      <c r="AT81">
        <v>20.000036000000001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3609.3844199999999</v>
      </c>
    </row>
    <row r="82" spans="1:117">
      <c r="A82" t="s">
        <v>124</v>
      </c>
      <c r="B82">
        <v>0</v>
      </c>
      <c r="C82">
        <v>0</v>
      </c>
      <c r="D82">
        <v>48.878287999999998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76.039376000000004</v>
      </c>
      <c r="K82">
        <v>688.41594699999996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11.815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51.082107000000001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40.088999999999999</v>
      </c>
      <c r="AM82">
        <v>18.800616999999999</v>
      </c>
      <c r="AN82">
        <v>0.77966899999999995</v>
      </c>
      <c r="AO82">
        <v>0</v>
      </c>
      <c r="AP82">
        <v>7.8140999999999998</v>
      </c>
      <c r="AQ82">
        <v>45.258983999999998</v>
      </c>
      <c r="AR82">
        <v>34.776000000000003</v>
      </c>
      <c r="AS82">
        <v>38.989905999999998</v>
      </c>
      <c r="AT82">
        <v>20.000036000000001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3570.0971999999997</v>
      </c>
    </row>
    <row r="83" spans="1:117">
      <c r="A83" t="s">
        <v>125</v>
      </c>
      <c r="B83">
        <v>0</v>
      </c>
      <c r="C83">
        <v>0</v>
      </c>
      <c r="D83">
        <v>48.878287999999998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76.039376000000004</v>
      </c>
      <c r="K83">
        <v>688.41594699999996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11.815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51.082107000000001</v>
      </c>
      <c r="AH83">
        <v>159.34755999999999</v>
      </c>
      <c r="AI83">
        <v>19.596695</v>
      </c>
      <c r="AJ83">
        <v>0</v>
      </c>
      <c r="AK83">
        <v>33.911501000000001</v>
      </c>
      <c r="AL83">
        <v>25.564</v>
      </c>
      <c r="AM83">
        <v>18.800616999999999</v>
      </c>
      <c r="AN83">
        <v>0.77966899999999995</v>
      </c>
      <c r="AO83">
        <v>0</v>
      </c>
      <c r="AP83">
        <v>7.8140999999999998</v>
      </c>
      <c r="AQ83">
        <v>45.258983999999998</v>
      </c>
      <c r="AR83">
        <v>34.776000000000003</v>
      </c>
      <c r="AS83">
        <v>38.989905999999998</v>
      </c>
      <c r="AT83">
        <v>20.000036000000001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3535.9755059999998</v>
      </c>
    </row>
    <row r="84" spans="1:117">
      <c r="A84" t="s">
        <v>126</v>
      </c>
      <c r="B84">
        <v>0</v>
      </c>
      <c r="C84">
        <v>0</v>
      </c>
      <c r="D84">
        <v>48.878287999999998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76.039376000000004</v>
      </c>
      <c r="K84">
        <v>688.41594699999996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11.815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51.082107000000001</v>
      </c>
      <c r="AH84">
        <v>159.34755999999999</v>
      </c>
      <c r="AI84">
        <v>19.596695</v>
      </c>
      <c r="AJ84">
        <v>0</v>
      </c>
      <c r="AK84">
        <v>33.911501000000001</v>
      </c>
      <c r="AL84">
        <v>25.564</v>
      </c>
      <c r="AM84">
        <v>18.800616999999999</v>
      </c>
      <c r="AN84">
        <v>0.77966899999999995</v>
      </c>
      <c r="AO84">
        <v>0</v>
      </c>
      <c r="AP84">
        <v>7.8140999999999998</v>
      </c>
      <c r="AQ84">
        <v>45.258983999999998</v>
      </c>
      <c r="AR84">
        <v>34.776000000000003</v>
      </c>
      <c r="AS84">
        <v>38.989905999999998</v>
      </c>
      <c r="AT84">
        <v>20.000036000000001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3535.9755059999998</v>
      </c>
    </row>
    <row r="85" spans="1:117">
      <c r="A85" t="s">
        <v>127</v>
      </c>
      <c r="B85">
        <v>0</v>
      </c>
      <c r="C85">
        <v>0</v>
      </c>
      <c r="D85">
        <v>48.878287999999998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76.039376000000004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11.815</v>
      </c>
      <c r="W85">
        <v>46.399079999999998</v>
      </c>
      <c r="X85">
        <v>148.30237500000001</v>
      </c>
      <c r="Y85">
        <v>0</v>
      </c>
      <c r="Z85">
        <v>3.3</v>
      </c>
      <c r="AA85">
        <v>28.09872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51.082107000000001</v>
      </c>
      <c r="AH85">
        <v>137.618347</v>
      </c>
      <c r="AI85">
        <v>3.814368</v>
      </c>
      <c r="AJ85">
        <v>0</v>
      </c>
      <c r="AK85">
        <v>33.911501000000001</v>
      </c>
      <c r="AL85">
        <v>25.564</v>
      </c>
      <c r="AM85">
        <v>18.800616999999999</v>
      </c>
      <c r="AN85">
        <v>0.77966899999999995</v>
      </c>
      <c r="AO85">
        <v>0</v>
      </c>
      <c r="AP85">
        <v>0.89670000000000005</v>
      </c>
      <c r="AQ85">
        <v>45.258983999999998</v>
      </c>
      <c r="AR85">
        <v>34.776000000000003</v>
      </c>
      <c r="AS85">
        <v>37.890518999999998</v>
      </c>
      <c r="AT85">
        <v>20.000036000000001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3427.3651599999998</v>
      </c>
    </row>
    <row r="86" spans="1:117">
      <c r="A86" t="s">
        <v>128</v>
      </c>
      <c r="B86">
        <v>0</v>
      </c>
      <c r="C86">
        <v>0</v>
      </c>
      <c r="D86">
        <v>48.878287999999998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76.039376000000004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11.815</v>
      </c>
      <c r="W86">
        <v>46.399079999999998</v>
      </c>
      <c r="X86">
        <v>148.30237500000001</v>
      </c>
      <c r="Y86">
        <v>0</v>
      </c>
      <c r="Z86">
        <v>6.5208000000000004</v>
      </c>
      <c r="AA86">
        <v>28.09872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51.082107000000001</v>
      </c>
      <c r="AH86">
        <v>106.974585</v>
      </c>
      <c r="AI86">
        <v>3.814368</v>
      </c>
      <c r="AJ86">
        <v>0</v>
      </c>
      <c r="AK86">
        <v>33.911501000000001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45.258983999999998</v>
      </c>
      <c r="AR86">
        <v>34.776000000000003</v>
      </c>
      <c r="AS86">
        <v>37.890518999999998</v>
      </c>
      <c r="AT86">
        <v>20.000036000000001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4.1273929999999996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3396.6651609999999</v>
      </c>
    </row>
    <row r="87" spans="1:117">
      <c r="A87" t="s">
        <v>129</v>
      </c>
      <c r="B87">
        <v>0</v>
      </c>
      <c r="C87">
        <v>0</v>
      </c>
      <c r="D87">
        <v>48.878287999999998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76.039376000000004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11.815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28.09872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51.082107000000001</v>
      </c>
      <c r="AH87">
        <v>106.41742600000001</v>
      </c>
      <c r="AI87">
        <v>0</v>
      </c>
      <c r="AJ87">
        <v>0</v>
      </c>
      <c r="AK87">
        <v>33.911501000000001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45.258983999999998</v>
      </c>
      <c r="AR87">
        <v>34.776000000000003</v>
      </c>
      <c r="AS87">
        <v>37.890518999999998</v>
      </c>
      <c r="AT87">
        <v>20.000036000000001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4.1119919999999999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3392.348497</v>
      </c>
    </row>
    <row r="88" spans="1:117">
      <c r="A88" t="s">
        <v>130</v>
      </c>
      <c r="B88">
        <v>0</v>
      </c>
      <c r="C88">
        <v>0</v>
      </c>
      <c r="D88">
        <v>48.878287999999998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76.039376000000004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11.815</v>
      </c>
      <c r="W88">
        <v>46.399079999999998</v>
      </c>
      <c r="X88">
        <v>148.30237500000001</v>
      </c>
      <c r="Y88">
        <v>0</v>
      </c>
      <c r="Z88">
        <v>6.5208000000000004</v>
      </c>
      <c r="AA88">
        <v>28.09872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51.082107000000001</v>
      </c>
      <c r="AH88">
        <v>100.288674</v>
      </c>
      <c r="AI88">
        <v>0</v>
      </c>
      <c r="AJ88">
        <v>0</v>
      </c>
      <c r="AK88">
        <v>33.911501000000001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45.258983999999998</v>
      </c>
      <c r="AR88">
        <v>34.776000000000003</v>
      </c>
      <c r="AS88">
        <v>37.890518999999998</v>
      </c>
      <c r="AT88">
        <v>20.000036000000001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3387.0975509999998</v>
      </c>
    </row>
    <row r="89" spans="1:117">
      <c r="A89" t="s">
        <v>131</v>
      </c>
      <c r="B89">
        <v>0</v>
      </c>
      <c r="C89">
        <v>0</v>
      </c>
      <c r="D89">
        <v>48.878287999999998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76.039376000000004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11.815</v>
      </c>
      <c r="W89">
        <v>46.399079999999998</v>
      </c>
      <c r="X89">
        <v>148.30237500000001</v>
      </c>
      <c r="Y89">
        <v>0</v>
      </c>
      <c r="Z89">
        <v>6.5208000000000004</v>
      </c>
      <c r="AA89">
        <v>28.09872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51.082107000000001</v>
      </c>
      <c r="AH89">
        <v>137.618347</v>
      </c>
      <c r="AI89">
        <v>0</v>
      </c>
      <c r="AJ89">
        <v>0</v>
      </c>
      <c r="AK89">
        <v>33.911501000000001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45.258983999999998</v>
      </c>
      <c r="AR89">
        <v>34.776000000000003</v>
      </c>
      <c r="AS89">
        <v>37.890518999999998</v>
      </c>
      <c r="AT89">
        <v>20.000036000000001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3425.8748919999998</v>
      </c>
    </row>
    <row r="90" spans="1:117">
      <c r="A90" t="s">
        <v>132</v>
      </c>
      <c r="B90">
        <v>0</v>
      </c>
      <c r="C90">
        <v>0</v>
      </c>
      <c r="D90">
        <v>48.878287999999998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76.039376000000004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11.815</v>
      </c>
      <c r="W90">
        <v>46.399079999999998</v>
      </c>
      <c r="X90">
        <v>148.30237500000001</v>
      </c>
      <c r="Y90">
        <v>0</v>
      </c>
      <c r="Z90">
        <v>19.888000000000002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51.082107000000001</v>
      </c>
      <c r="AH90">
        <v>137.618347</v>
      </c>
      <c r="AI90">
        <v>0</v>
      </c>
      <c r="AJ90">
        <v>0</v>
      </c>
      <c r="AK90">
        <v>33.911501000000001</v>
      </c>
      <c r="AL90">
        <v>29.05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45.258983999999998</v>
      </c>
      <c r="AR90">
        <v>34.776000000000003</v>
      </c>
      <c r="AS90">
        <v>38.989905999999998</v>
      </c>
      <c r="AT90">
        <v>20.000036000000001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3499.670701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77.397221999999999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11.815</v>
      </c>
      <c r="W91">
        <v>46.399079999999998</v>
      </c>
      <c r="X91">
        <v>148.30237500000001</v>
      </c>
      <c r="Y91">
        <v>0</v>
      </c>
      <c r="Z91">
        <v>19.888000000000002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51.082107000000001</v>
      </c>
      <c r="AH91">
        <v>159.34755999999999</v>
      </c>
      <c r="AI91">
        <v>0</v>
      </c>
      <c r="AJ91">
        <v>0</v>
      </c>
      <c r="AK91">
        <v>33.911501000000001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45.258983999999998</v>
      </c>
      <c r="AR91">
        <v>34.776000000000003</v>
      </c>
      <c r="AS91">
        <v>38.989905999999998</v>
      </c>
      <c r="AT91">
        <v>20.000036000000001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3573.9156189999999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77.397221999999999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11.815</v>
      </c>
      <c r="W92">
        <v>46.399079999999998</v>
      </c>
      <c r="X92">
        <v>148.30237500000001</v>
      </c>
      <c r="Y92">
        <v>0</v>
      </c>
      <c r="Z92">
        <v>19.888000000000002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51.082107000000001</v>
      </c>
      <c r="AH92">
        <v>158.79040000000001</v>
      </c>
      <c r="AI92">
        <v>0</v>
      </c>
      <c r="AJ92">
        <v>0</v>
      </c>
      <c r="AK92">
        <v>33.911501000000001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45.258983999999998</v>
      </c>
      <c r="AR92">
        <v>34.776000000000003</v>
      </c>
      <c r="AS92">
        <v>38.989905999999998</v>
      </c>
      <c r="AT92">
        <v>20.000036000000001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3573.3430579999995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77.397221999999999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11.815</v>
      </c>
      <c r="W93">
        <v>46.399079999999998</v>
      </c>
      <c r="X93">
        <v>148.30237500000001</v>
      </c>
      <c r="Y93">
        <v>0</v>
      </c>
      <c r="Z93">
        <v>19.888000000000002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51.082107000000001</v>
      </c>
      <c r="AH93">
        <v>150.43301099999999</v>
      </c>
      <c r="AI93">
        <v>0</v>
      </c>
      <c r="AJ93">
        <v>0</v>
      </c>
      <c r="AK93">
        <v>33.911501000000001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45.258983999999998</v>
      </c>
      <c r="AR93">
        <v>34.776000000000003</v>
      </c>
      <c r="AS93">
        <v>38.989905999999998</v>
      </c>
      <c r="AT93">
        <v>20.000036000000001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5.8060710000000002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3564.6622539999998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77.397221999999999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11.815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51.082107000000001</v>
      </c>
      <c r="AH94">
        <v>144.86141799999999</v>
      </c>
      <c r="AI94">
        <v>0</v>
      </c>
      <c r="AJ94">
        <v>0</v>
      </c>
      <c r="AK94">
        <v>33.911501000000001</v>
      </c>
      <c r="AL94">
        <v>40.088999999999999</v>
      </c>
      <c r="AM94">
        <v>18.800616999999999</v>
      </c>
      <c r="AN94">
        <v>0.77966899999999995</v>
      </c>
      <c r="AO94">
        <v>0</v>
      </c>
      <c r="AP94">
        <v>0</v>
      </c>
      <c r="AQ94">
        <v>45.258983999999998</v>
      </c>
      <c r="AR94">
        <v>34.776000000000003</v>
      </c>
      <c r="AS94">
        <v>37.890518999999998</v>
      </c>
      <c r="AT94">
        <v>20.000036000000001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5.5904610000000003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3447.3555099999999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77.397221999999999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11.815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51.082107000000001</v>
      </c>
      <c r="AH95">
        <v>106.974585</v>
      </c>
      <c r="AI95">
        <v>0</v>
      </c>
      <c r="AJ95">
        <v>0</v>
      </c>
      <c r="AK95">
        <v>33.911501000000001</v>
      </c>
      <c r="AL95">
        <v>38.345999999999997</v>
      </c>
      <c r="AM95">
        <v>18.800616999999999</v>
      </c>
      <c r="AN95">
        <v>0.77966899999999995</v>
      </c>
      <c r="AO95">
        <v>0</v>
      </c>
      <c r="AP95">
        <v>0</v>
      </c>
      <c r="AQ95">
        <v>45.258983999999998</v>
      </c>
      <c r="AR95">
        <v>34.776000000000003</v>
      </c>
      <c r="AS95">
        <v>37.890518999999998</v>
      </c>
      <c r="AT95">
        <v>20.000036000000001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4.1273929999999996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3401.9245540000002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77.397221999999999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11.815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51.082107000000001</v>
      </c>
      <c r="AH96">
        <v>55.158771000000002</v>
      </c>
      <c r="AI96">
        <v>0</v>
      </c>
      <c r="AJ96">
        <v>0</v>
      </c>
      <c r="AK96">
        <v>33.911501000000001</v>
      </c>
      <c r="AL96">
        <v>38.345999999999997</v>
      </c>
      <c r="AM96">
        <v>18.800616999999999</v>
      </c>
      <c r="AN96">
        <v>0.77966899999999995</v>
      </c>
      <c r="AO96">
        <v>0</v>
      </c>
      <c r="AP96">
        <v>0</v>
      </c>
      <c r="AQ96">
        <v>45.258983999999998</v>
      </c>
      <c r="AR96">
        <v>34.776000000000003</v>
      </c>
      <c r="AS96">
        <v>37.890518999999998</v>
      </c>
      <c r="AT96">
        <v>20.000036000000001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2.1253000000000002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3337.247793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77.397221999999999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11.815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51.082107000000001</v>
      </c>
      <c r="AH97">
        <v>52.372973999999999</v>
      </c>
      <c r="AI97">
        <v>0</v>
      </c>
      <c r="AJ97">
        <v>0</v>
      </c>
      <c r="AK97">
        <v>33.911501000000001</v>
      </c>
      <c r="AL97">
        <v>38.345999999999997</v>
      </c>
      <c r="AM97">
        <v>18.800616999999999</v>
      </c>
      <c r="AN97">
        <v>0.77966899999999995</v>
      </c>
      <c r="AO97">
        <v>0</v>
      </c>
      <c r="AP97">
        <v>0</v>
      </c>
      <c r="AQ97">
        <v>45.258983999999998</v>
      </c>
      <c r="AR97">
        <v>34.776000000000003</v>
      </c>
      <c r="AS97">
        <v>37.890518999999998</v>
      </c>
      <c r="AT97">
        <v>20.000036000000001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2.0174940000000001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3332.0354890000003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77.397221999999999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11.815</v>
      </c>
      <c r="W98">
        <v>46.399079999999998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51.082107000000001</v>
      </c>
      <c r="AH98">
        <v>26.743646999999999</v>
      </c>
      <c r="AI98">
        <v>0</v>
      </c>
      <c r="AJ98">
        <v>0</v>
      </c>
      <c r="AK98">
        <v>33.911501000000001</v>
      </c>
      <c r="AL98">
        <v>38.345999999999997</v>
      </c>
      <c r="AM98">
        <v>18.800616999999999</v>
      </c>
      <c r="AN98">
        <v>0.77966899999999995</v>
      </c>
      <c r="AO98">
        <v>0</v>
      </c>
      <c r="AP98">
        <v>0</v>
      </c>
      <c r="AQ98">
        <v>45.258983999999998</v>
      </c>
      <c r="AR98">
        <v>34.776000000000003</v>
      </c>
      <c r="AS98">
        <v>37.890518999999998</v>
      </c>
      <c r="AT98">
        <v>20.000036000000001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1.0318480000000001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3296.5810160000001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1.2043610004999992</v>
      </c>
      <c r="E99">
        <f t="shared" si="2"/>
        <v>0</v>
      </c>
      <c r="F99">
        <f t="shared" si="2"/>
        <v>0</v>
      </c>
      <c r="G99">
        <f t="shared" si="2"/>
        <v>1.9448232959999978</v>
      </c>
      <c r="H99">
        <f t="shared" si="2"/>
        <v>0</v>
      </c>
      <c r="I99">
        <f t="shared" si="2"/>
        <v>0</v>
      </c>
      <c r="J99">
        <f t="shared" si="2"/>
        <v>1.8660198654999969</v>
      </c>
      <c r="K99">
        <f t="shared" si="2"/>
        <v>16.527232727999987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0.28251750000000064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0.33697180000000021</v>
      </c>
      <c r="AA99">
        <f t="shared" si="2"/>
        <v>0.47399920999999956</v>
      </c>
      <c r="AB99">
        <f t="shared" si="2"/>
        <v>0.68810358450000053</v>
      </c>
      <c r="AC99">
        <f t="shared" si="2"/>
        <v>0.43800076025000023</v>
      </c>
      <c r="AD99">
        <f t="shared" si="2"/>
        <v>0.20920920424999992</v>
      </c>
      <c r="AE99">
        <f t="shared" si="2"/>
        <v>0.97560171150000019</v>
      </c>
      <c r="AF99">
        <f t="shared" si="2"/>
        <v>0.27955717999999957</v>
      </c>
      <c r="AG99">
        <f t="shared" si="2"/>
        <v>1.2259705680000019</v>
      </c>
      <c r="AH99">
        <f t="shared" si="2"/>
        <v>1.1264368150000001</v>
      </c>
      <c r="AI99">
        <f t="shared" si="2"/>
        <v>0.11712702100000003</v>
      </c>
      <c r="AJ99">
        <f t="shared" si="2"/>
        <v>0</v>
      </c>
      <c r="AK99">
        <f t="shared" si="2"/>
        <v>0.81387602400000081</v>
      </c>
      <c r="AL99">
        <f t="shared" si="2"/>
        <v>1.0278529099999998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2.5620000000000014E-2</v>
      </c>
      <c r="AQ99">
        <f t="shared" si="2"/>
        <v>0.44127509400000042</v>
      </c>
      <c r="AR99">
        <f t="shared" si="2"/>
        <v>0.85283999999999871</v>
      </c>
      <c r="AS99">
        <f t="shared" si="2"/>
        <v>0.91267061699999996</v>
      </c>
      <c r="AT99">
        <f t="shared" si="2"/>
        <v>0.48001274249999931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4.3487781499999996E-2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78.408452631250015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523.25390000000004</v>
      </c>
      <c r="L3">
        <v>644.22760000000005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10.01</v>
      </c>
      <c r="W3">
        <v>46.399079999999998</v>
      </c>
      <c r="X3">
        <v>147.80160000000001</v>
      </c>
      <c r="Y3">
        <v>0</v>
      </c>
      <c r="Z3">
        <v>19.5624</v>
      </c>
      <c r="AA3">
        <v>28.09872</v>
      </c>
      <c r="AB3">
        <v>32.333219</v>
      </c>
      <c r="AC3">
        <v>23.197434999999999</v>
      </c>
      <c r="AD3">
        <v>0</v>
      </c>
      <c r="AE3">
        <v>39.450268999999999</v>
      </c>
      <c r="AF3">
        <v>10.375318</v>
      </c>
      <c r="AG3">
        <v>51.082107000000001</v>
      </c>
      <c r="AH3">
        <v>22.286372</v>
      </c>
      <c r="AI3">
        <v>0</v>
      </c>
      <c r="AJ3">
        <v>0</v>
      </c>
      <c r="AK3">
        <v>33.911501000000001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0.12809999999999999</v>
      </c>
      <c r="AQ3">
        <v>45.258983999999998</v>
      </c>
      <c r="AR3">
        <v>34.776000000000003</v>
      </c>
      <c r="AS3">
        <v>37.890518999999998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2861.2856260000003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523.25390000000004</v>
      </c>
      <c r="L4">
        <v>644.22760000000005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10.01</v>
      </c>
      <c r="W4">
        <v>46.399079999999998</v>
      </c>
      <c r="X4">
        <v>147.80160000000001</v>
      </c>
      <c r="Y4">
        <v>0</v>
      </c>
      <c r="Z4">
        <v>19.5624</v>
      </c>
      <c r="AA4">
        <v>28.09872</v>
      </c>
      <c r="AB4">
        <v>32.333219</v>
      </c>
      <c r="AC4">
        <v>23.197434999999999</v>
      </c>
      <c r="AD4">
        <v>0</v>
      </c>
      <c r="AE4">
        <v>39.450268999999999</v>
      </c>
      <c r="AF4">
        <v>10.375318</v>
      </c>
      <c r="AG4">
        <v>51.082107000000001</v>
      </c>
      <c r="AH4">
        <v>22.286372</v>
      </c>
      <c r="AI4">
        <v>0</v>
      </c>
      <c r="AJ4">
        <v>0</v>
      </c>
      <c r="AK4">
        <v>33.911501000000001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0.12809999999999999</v>
      </c>
      <c r="AQ4">
        <v>45.258983999999998</v>
      </c>
      <c r="AR4">
        <v>34.776000000000003</v>
      </c>
      <c r="AS4">
        <v>37.890518999999998</v>
      </c>
      <c r="AT4">
        <v>19.064568999999999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2858.0315250000003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523.25390000000004</v>
      </c>
      <c r="L5">
        <v>644.22760000000005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10.01</v>
      </c>
      <c r="W5">
        <v>46.399079999999998</v>
      </c>
      <c r="X5">
        <v>147.80160000000001</v>
      </c>
      <c r="Y5">
        <v>0</v>
      </c>
      <c r="Z5">
        <v>19.5624</v>
      </c>
      <c r="AA5">
        <v>28.09872</v>
      </c>
      <c r="AB5">
        <v>32.333219</v>
      </c>
      <c r="AC5">
        <v>23.197434999999999</v>
      </c>
      <c r="AD5">
        <v>0</v>
      </c>
      <c r="AE5">
        <v>39.450268999999999</v>
      </c>
      <c r="AF5">
        <v>10.375318</v>
      </c>
      <c r="AG5">
        <v>51.082107000000001</v>
      </c>
      <c r="AH5">
        <v>22.286372</v>
      </c>
      <c r="AI5">
        <v>0</v>
      </c>
      <c r="AJ5">
        <v>0</v>
      </c>
      <c r="AK5">
        <v>33.911501000000001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0.12809999999999999</v>
      </c>
      <c r="AQ5">
        <v>45.258983999999998</v>
      </c>
      <c r="AR5">
        <v>34.776000000000003</v>
      </c>
      <c r="AS5">
        <v>37.890518999999998</v>
      </c>
      <c r="AT5">
        <v>18.157499000000001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2857.1244550000001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523.25390000000004</v>
      </c>
      <c r="L6">
        <v>644.22760000000005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10.01</v>
      </c>
      <c r="W6">
        <v>46.399079999999998</v>
      </c>
      <c r="X6">
        <v>147.80160000000001</v>
      </c>
      <c r="Y6">
        <v>0</v>
      </c>
      <c r="Z6">
        <v>19.5624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51.082107000000001</v>
      </c>
      <c r="AH6">
        <v>22.286372</v>
      </c>
      <c r="AI6">
        <v>0</v>
      </c>
      <c r="AJ6">
        <v>0</v>
      </c>
      <c r="AK6">
        <v>33.911501000000001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0.12809999999999999</v>
      </c>
      <c r="AQ6">
        <v>45.258983999999998</v>
      </c>
      <c r="AR6">
        <v>34.776000000000003</v>
      </c>
      <c r="AS6">
        <v>37.890518999999998</v>
      </c>
      <c r="AT6">
        <v>15.615883999999999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2854.58284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459.16478000000001</v>
      </c>
      <c r="L7">
        <v>579.25447399999996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10.01</v>
      </c>
      <c r="W7">
        <v>46.399079999999998</v>
      </c>
      <c r="X7">
        <v>147.80160000000001</v>
      </c>
      <c r="Y7">
        <v>0</v>
      </c>
      <c r="Z7">
        <v>19.5624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51.082107000000001</v>
      </c>
      <c r="AH7">
        <v>22.286372</v>
      </c>
      <c r="AI7">
        <v>0</v>
      </c>
      <c r="AJ7">
        <v>0</v>
      </c>
      <c r="AK7">
        <v>33.911501000000001</v>
      </c>
      <c r="AL7">
        <v>38.345999999999997</v>
      </c>
      <c r="AM7">
        <v>18.800616999999999</v>
      </c>
      <c r="AN7">
        <v>0.77966899999999995</v>
      </c>
      <c r="AO7">
        <v>0</v>
      </c>
      <c r="AP7">
        <v>0.12809999999999999</v>
      </c>
      <c r="AQ7">
        <v>33.944237999999999</v>
      </c>
      <c r="AR7">
        <v>34.776000000000003</v>
      </c>
      <c r="AS7">
        <v>37.890518999999998</v>
      </c>
      <c r="AT7">
        <v>15.497025000000001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2714.0869889999999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428.89139999999998</v>
      </c>
      <c r="L8">
        <v>482.66770000000002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10.01</v>
      </c>
      <c r="W8">
        <v>46.399079999999998</v>
      </c>
      <c r="X8">
        <v>147.80160000000001</v>
      </c>
      <c r="Y8">
        <v>0</v>
      </c>
      <c r="Z8">
        <v>19.5624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51.082107000000001</v>
      </c>
      <c r="AH8">
        <v>22.286372</v>
      </c>
      <c r="AI8">
        <v>0</v>
      </c>
      <c r="AJ8">
        <v>0</v>
      </c>
      <c r="AK8">
        <v>33.911501000000001</v>
      </c>
      <c r="AL8">
        <v>38.345999999999997</v>
      </c>
      <c r="AM8">
        <v>18.800616999999999</v>
      </c>
      <c r="AN8">
        <v>0.77966899999999995</v>
      </c>
      <c r="AO8">
        <v>0</v>
      </c>
      <c r="AP8">
        <v>0.12809999999999999</v>
      </c>
      <c r="AQ8">
        <v>22.629491999999999</v>
      </c>
      <c r="AR8">
        <v>34.776000000000003</v>
      </c>
      <c r="AS8">
        <v>37.890518999999998</v>
      </c>
      <c r="AT8">
        <v>14.559117000000001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2574.9741809999987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398.89139999999998</v>
      </c>
      <c r="L9">
        <v>482.66770000000002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10.01</v>
      </c>
      <c r="W9">
        <v>46.399079999999998</v>
      </c>
      <c r="X9">
        <v>147.80160000000001</v>
      </c>
      <c r="Y9">
        <v>0</v>
      </c>
      <c r="Z9">
        <v>13.041600000000001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51.082107000000001</v>
      </c>
      <c r="AH9">
        <v>22.286372</v>
      </c>
      <c r="AI9">
        <v>0</v>
      </c>
      <c r="AJ9">
        <v>0</v>
      </c>
      <c r="AK9">
        <v>33.911501000000001</v>
      </c>
      <c r="AL9">
        <v>38.345999999999997</v>
      </c>
      <c r="AM9">
        <v>18.800616999999999</v>
      </c>
      <c r="AN9">
        <v>0.77966899999999995</v>
      </c>
      <c r="AO9">
        <v>0</v>
      </c>
      <c r="AP9">
        <v>0.12809999999999999</v>
      </c>
      <c r="AQ9">
        <v>22.629491999999999</v>
      </c>
      <c r="AR9">
        <v>34.776000000000003</v>
      </c>
      <c r="AS9">
        <v>37.890518999999998</v>
      </c>
      <c r="AT9">
        <v>12.124234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2536.018497999999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380.89139999999998</v>
      </c>
      <c r="L10">
        <v>482.66770000000002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10.01</v>
      </c>
      <c r="W10">
        <v>46.399079999999998</v>
      </c>
      <c r="X10">
        <v>147.80160000000001</v>
      </c>
      <c r="Y10">
        <v>0</v>
      </c>
      <c r="Z10">
        <v>13.041600000000001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51.082107000000001</v>
      </c>
      <c r="AH10">
        <v>22.286372</v>
      </c>
      <c r="AI10">
        <v>0</v>
      </c>
      <c r="AJ10">
        <v>0</v>
      </c>
      <c r="AK10">
        <v>33.911501000000001</v>
      </c>
      <c r="AL10">
        <v>38.345999999999997</v>
      </c>
      <c r="AM10">
        <v>18.800616999999999</v>
      </c>
      <c r="AN10">
        <v>0.77966899999999995</v>
      </c>
      <c r="AO10">
        <v>0</v>
      </c>
      <c r="AP10">
        <v>0.12809999999999999</v>
      </c>
      <c r="AQ10">
        <v>22.629491999999999</v>
      </c>
      <c r="AR10">
        <v>34.776000000000003</v>
      </c>
      <c r="AS10">
        <v>37.890518999999998</v>
      </c>
      <c r="AT10">
        <v>12.186016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2518.0802799999992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380.89260000000002</v>
      </c>
      <c r="L11">
        <v>505.51499999999999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18.6615</v>
      </c>
      <c r="R11">
        <v>44.906624999999998</v>
      </c>
      <c r="S11">
        <v>22.453600000000002</v>
      </c>
      <c r="T11">
        <v>3.09</v>
      </c>
      <c r="U11">
        <v>418.77</v>
      </c>
      <c r="V11">
        <v>10.01</v>
      </c>
      <c r="W11">
        <v>46.399079999999998</v>
      </c>
      <c r="X11">
        <v>147.80160000000001</v>
      </c>
      <c r="Y11">
        <v>0</v>
      </c>
      <c r="Z11">
        <v>13.041600000000001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10.375318</v>
      </c>
      <c r="AG11">
        <v>51.082107000000001</v>
      </c>
      <c r="AH11">
        <v>22.286372</v>
      </c>
      <c r="AI11">
        <v>0</v>
      </c>
      <c r="AJ11">
        <v>0</v>
      </c>
      <c r="AK11">
        <v>33.911501000000001</v>
      </c>
      <c r="AL11">
        <v>38.345999999999997</v>
      </c>
      <c r="AM11">
        <v>18.800616999999999</v>
      </c>
      <c r="AN11">
        <v>0.77966899999999995</v>
      </c>
      <c r="AO11">
        <v>0</v>
      </c>
      <c r="AP11">
        <v>0.12809999999999999</v>
      </c>
      <c r="AQ11">
        <v>22.629491999999999</v>
      </c>
      <c r="AR11">
        <v>34.776000000000003</v>
      </c>
      <c r="AS11">
        <v>37.890518999999998</v>
      </c>
      <c r="AT11">
        <v>11.202843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2530.791725999999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380.89260000000002</v>
      </c>
      <c r="L12">
        <v>505.51499999999999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18.6615</v>
      </c>
      <c r="R12">
        <v>44.906624999999998</v>
      </c>
      <c r="S12">
        <v>22.453600000000002</v>
      </c>
      <c r="T12">
        <v>3.09</v>
      </c>
      <c r="U12">
        <v>418.77</v>
      </c>
      <c r="V12">
        <v>10.01</v>
      </c>
      <c r="W12">
        <v>46.399079999999998</v>
      </c>
      <c r="X12">
        <v>147.80160000000001</v>
      </c>
      <c r="Y12">
        <v>0</v>
      </c>
      <c r="Z12">
        <v>13.041600000000001</v>
      </c>
      <c r="AA12">
        <v>28.09872</v>
      </c>
      <c r="AB12">
        <v>32.333219</v>
      </c>
      <c r="AC12">
        <v>23.197434999999999</v>
      </c>
      <c r="AD12">
        <v>0</v>
      </c>
      <c r="AE12">
        <v>39.450268999999999</v>
      </c>
      <c r="AF12">
        <v>10.375318</v>
      </c>
      <c r="AG12">
        <v>51.082107000000001</v>
      </c>
      <c r="AH12">
        <v>22.286372</v>
      </c>
      <c r="AI12">
        <v>0</v>
      </c>
      <c r="AJ12">
        <v>0</v>
      </c>
      <c r="AK12">
        <v>33.911501000000001</v>
      </c>
      <c r="AL12">
        <v>38.345999999999997</v>
      </c>
      <c r="AM12">
        <v>18.800616999999999</v>
      </c>
      <c r="AN12">
        <v>0.77966899999999995</v>
      </c>
      <c r="AO12">
        <v>0</v>
      </c>
      <c r="AP12">
        <v>0.12809999999999999</v>
      </c>
      <c r="AQ12">
        <v>22.629491999999999</v>
      </c>
      <c r="AR12">
        <v>34.776000000000003</v>
      </c>
      <c r="AS12">
        <v>37.890518999999998</v>
      </c>
      <c r="AT12">
        <v>11.033492000000001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2530.622374999999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380.89260000000002</v>
      </c>
      <c r="L13">
        <v>425.51499999999999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13.4232</v>
      </c>
      <c r="R13">
        <v>30.5853</v>
      </c>
      <c r="S13">
        <v>16.1523</v>
      </c>
      <c r="T13">
        <v>2.4285000000000001</v>
      </c>
      <c r="U13">
        <v>418.77</v>
      </c>
      <c r="V13">
        <v>10.01</v>
      </c>
      <c r="W13">
        <v>40.164499999999997</v>
      </c>
      <c r="X13">
        <v>127.80159999999999</v>
      </c>
      <c r="Y13">
        <v>0</v>
      </c>
      <c r="Z13">
        <v>13.041600000000001</v>
      </c>
      <c r="AA13">
        <v>28.09872</v>
      </c>
      <c r="AB13">
        <v>32.333219</v>
      </c>
      <c r="AC13">
        <v>23.197434999999999</v>
      </c>
      <c r="AD13">
        <v>0</v>
      </c>
      <c r="AE13">
        <v>39.450268999999999</v>
      </c>
      <c r="AF13">
        <v>10.375318</v>
      </c>
      <c r="AG13">
        <v>51.082107000000001</v>
      </c>
      <c r="AH13">
        <v>22.286372</v>
      </c>
      <c r="AI13">
        <v>0</v>
      </c>
      <c r="AJ13">
        <v>0</v>
      </c>
      <c r="AK13">
        <v>33.911501000000001</v>
      </c>
      <c r="AL13">
        <v>38.345999999999997</v>
      </c>
      <c r="AM13">
        <v>18.800616999999999</v>
      </c>
      <c r="AN13">
        <v>0.77966899999999995</v>
      </c>
      <c r="AO13">
        <v>0</v>
      </c>
      <c r="AP13">
        <v>0.12809999999999999</v>
      </c>
      <c r="AQ13">
        <v>22.629491999999999</v>
      </c>
      <c r="AR13">
        <v>34.776000000000003</v>
      </c>
      <c r="AS13">
        <v>37.890518999999998</v>
      </c>
      <c r="AT13">
        <v>13.643997000000001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4.7682260000000003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2399.7100279999995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380.89260000000002</v>
      </c>
      <c r="L14">
        <v>373.51499999999999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13.4232</v>
      </c>
      <c r="R14">
        <v>30.5853</v>
      </c>
      <c r="S14">
        <v>16.1523</v>
      </c>
      <c r="T14">
        <v>2.4285000000000001</v>
      </c>
      <c r="U14">
        <v>418.77</v>
      </c>
      <c r="V14">
        <v>10.01</v>
      </c>
      <c r="W14">
        <v>40.164499999999997</v>
      </c>
      <c r="X14">
        <v>147.80160000000001</v>
      </c>
      <c r="Y14">
        <v>0</v>
      </c>
      <c r="Z14">
        <v>13.041600000000001</v>
      </c>
      <c r="AA14">
        <v>28.09872</v>
      </c>
      <c r="AB14">
        <v>32.333219</v>
      </c>
      <c r="AC14">
        <v>23.197434999999999</v>
      </c>
      <c r="AD14">
        <v>0</v>
      </c>
      <c r="AE14">
        <v>39.450268999999999</v>
      </c>
      <c r="AF14">
        <v>10.375318</v>
      </c>
      <c r="AG14">
        <v>51.082107000000001</v>
      </c>
      <c r="AH14">
        <v>22.286372</v>
      </c>
      <c r="AI14">
        <v>0</v>
      </c>
      <c r="AJ14">
        <v>0</v>
      </c>
      <c r="AK14">
        <v>33.911501000000001</v>
      </c>
      <c r="AL14">
        <v>38.345999999999997</v>
      </c>
      <c r="AM14">
        <v>18.800616999999999</v>
      </c>
      <c r="AN14">
        <v>0.77966899999999995</v>
      </c>
      <c r="AO14">
        <v>0</v>
      </c>
      <c r="AP14">
        <v>0.12809999999999999</v>
      </c>
      <c r="AQ14">
        <v>22.629491999999999</v>
      </c>
      <c r="AR14">
        <v>34.776000000000003</v>
      </c>
      <c r="AS14">
        <v>37.890518999999998</v>
      </c>
      <c r="AT14">
        <v>16.550028999999999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4.3966000000000003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2370.2444339999997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381.89260000000002</v>
      </c>
      <c r="L15">
        <v>373.51499999999999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13.4232</v>
      </c>
      <c r="R15">
        <v>30.5853</v>
      </c>
      <c r="S15">
        <v>16.1523</v>
      </c>
      <c r="T15">
        <v>2.4285000000000001</v>
      </c>
      <c r="U15">
        <v>418.77</v>
      </c>
      <c r="V15">
        <v>8.6135999999999999</v>
      </c>
      <c r="W15">
        <v>46.399079999999998</v>
      </c>
      <c r="X15">
        <v>147.80160000000001</v>
      </c>
      <c r="Y15">
        <v>0</v>
      </c>
      <c r="Z15">
        <v>13.041600000000001</v>
      </c>
      <c r="AA15">
        <v>28.09872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51.082107000000001</v>
      </c>
      <c r="AH15">
        <v>22.286372</v>
      </c>
      <c r="AI15">
        <v>0</v>
      </c>
      <c r="AJ15">
        <v>0</v>
      </c>
      <c r="AK15">
        <v>33.911501000000001</v>
      </c>
      <c r="AL15">
        <v>38.345999999999997</v>
      </c>
      <c r="AM15">
        <v>18.800616999999999</v>
      </c>
      <c r="AN15">
        <v>0.77966899999999995</v>
      </c>
      <c r="AO15">
        <v>0</v>
      </c>
      <c r="AP15">
        <v>0.12809999999999999</v>
      </c>
      <c r="AQ15">
        <v>22.629491999999999</v>
      </c>
      <c r="AR15">
        <v>34.776000000000003</v>
      </c>
      <c r="AS15">
        <v>37.890518999999998</v>
      </c>
      <c r="AT15">
        <v>16.296526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4.3966000000000003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2386.2044289999999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381.89260000000002</v>
      </c>
      <c r="L16">
        <v>373.51499999999999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13.4232</v>
      </c>
      <c r="R16">
        <v>30.5853</v>
      </c>
      <c r="S16">
        <v>16.1523</v>
      </c>
      <c r="T16">
        <v>2.4285000000000001</v>
      </c>
      <c r="U16">
        <v>418.77</v>
      </c>
      <c r="V16">
        <v>8.6135999999999999</v>
      </c>
      <c r="W16">
        <v>46.399079999999998</v>
      </c>
      <c r="X16">
        <v>147.80160000000001</v>
      </c>
      <c r="Y16">
        <v>0</v>
      </c>
      <c r="Z16">
        <v>13.041600000000001</v>
      </c>
      <c r="AA16">
        <v>28.09872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51.082107000000001</v>
      </c>
      <c r="AH16">
        <v>22.286372</v>
      </c>
      <c r="AI16">
        <v>0</v>
      </c>
      <c r="AJ16">
        <v>0</v>
      </c>
      <c r="AK16">
        <v>33.911501000000001</v>
      </c>
      <c r="AL16">
        <v>38.345999999999997</v>
      </c>
      <c r="AM16">
        <v>18.800616999999999</v>
      </c>
      <c r="AN16">
        <v>0.77966899999999995</v>
      </c>
      <c r="AO16">
        <v>0</v>
      </c>
      <c r="AP16">
        <v>0.12809999999999999</v>
      </c>
      <c r="AQ16">
        <v>22.629491999999999</v>
      </c>
      <c r="AR16">
        <v>34.776000000000003</v>
      </c>
      <c r="AS16">
        <v>37.890518999999998</v>
      </c>
      <c r="AT16">
        <v>16.509468999999999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4.3966000000000003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2386.4173719999999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381.89260000000002</v>
      </c>
      <c r="L17">
        <v>373.51499999999999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13.4232</v>
      </c>
      <c r="R17">
        <v>30.5853</v>
      </c>
      <c r="S17">
        <v>16.1523</v>
      </c>
      <c r="T17">
        <v>2.4285000000000001</v>
      </c>
      <c r="U17">
        <v>418.77</v>
      </c>
      <c r="V17">
        <v>8.6135999999999999</v>
      </c>
      <c r="W17">
        <v>46.399079999999998</v>
      </c>
      <c r="X17">
        <v>147.80160000000001</v>
      </c>
      <c r="Y17">
        <v>0</v>
      </c>
      <c r="Z17">
        <v>13.041600000000001</v>
      </c>
      <c r="AA17">
        <v>28.09872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51.082107000000001</v>
      </c>
      <c r="AH17">
        <v>22.286372</v>
      </c>
      <c r="AI17">
        <v>0</v>
      </c>
      <c r="AJ17">
        <v>0</v>
      </c>
      <c r="AK17">
        <v>33.911501000000001</v>
      </c>
      <c r="AL17">
        <v>38.345999999999997</v>
      </c>
      <c r="AM17">
        <v>18.800616999999999</v>
      </c>
      <c r="AN17">
        <v>0.77966899999999995</v>
      </c>
      <c r="AO17">
        <v>0</v>
      </c>
      <c r="AP17">
        <v>0.12809999999999999</v>
      </c>
      <c r="AQ17">
        <v>22.629491999999999</v>
      </c>
      <c r="AR17">
        <v>34.776000000000003</v>
      </c>
      <c r="AS17">
        <v>37.890518999999998</v>
      </c>
      <c r="AT17">
        <v>17.926053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4.3966000000000003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2387.8339559999999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381.89260000000002</v>
      </c>
      <c r="L18">
        <v>373.51499999999999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13.4232</v>
      </c>
      <c r="R18">
        <v>25.815899999999999</v>
      </c>
      <c r="S18">
        <v>16.1523</v>
      </c>
      <c r="T18">
        <v>2.4285000000000001</v>
      </c>
      <c r="U18">
        <v>418.77</v>
      </c>
      <c r="V18">
        <v>8.6135999999999999</v>
      </c>
      <c r="W18">
        <v>46.399079999999998</v>
      </c>
      <c r="X18">
        <v>147.80160000000001</v>
      </c>
      <c r="Y18">
        <v>0</v>
      </c>
      <c r="Z18">
        <v>13.041600000000001</v>
      </c>
      <c r="AA18">
        <v>28.09872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51.082107000000001</v>
      </c>
      <c r="AH18">
        <v>22.286372</v>
      </c>
      <c r="AI18">
        <v>0</v>
      </c>
      <c r="AJ18">
        <v>0</v>
      </c>
      <c r="AK18">
        <v>33.911501000000001</v>
      </c>
      <c r="AL18">
        <v>38.345999999999997</v>
      </c>
      <c r="AM18">
        <v>18.800616999999999</v>
      </c>
      <c r="AN18">
        <v>0.77966899999999995</v>
      </c>
      <c r="AO18">
        <v>0</v>
      </c>
      <c r="AP18">
        <v>0.12809999999999999</v>
      </c>
      <c r="AQ18">
        <v>22.629491999999999</v>
      </c>
      <c r="AR18">
        <v>34.776000000000003</v>
      </c>
      <c r="AS18">
        <v>37.890518999999998</v>
      </c>
      <c r="AT18">
        <v>18.578783999999999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4.3966000000000003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2383.7172869999995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381.89260000000002</v>
      </c>
      <c r="L19">
        <v>373.51499999999999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13.4232</v>
      </c>
      <c r="R19">
        <v>25.815899999999999</v>
      </c>
      <c r="S19">
        <v>16.1523</v>
      </c>
      <c r="T19">
        <v>2.4285000000000001</v>
      </c>
      <c r="U19">
        <v>418.77</v>
      </c>
      <c r="V19">
        <v>8.6135999999999999</v>
      </c>
      <c r="W19">
        <v>46.399079999999998</v>
      </c>
      <c r="X19">
        <v>147.80160000000001</v>
      </c>
      <c r="Y19">
        <v>0</v>
      </c>
      <c r="Z19">
        <v>13.041600000000001</v>
      </c>
      <c r="AA19">
        <v>28.09872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51.082107000000001</v>
      </c>
      <c r="AH19">
        <v>27.300806000000001</v>
      </c>
      <c r="AI19">
        <v>0</v>
      </c>
      <c r="AJ19">
        <v>0</v>
      </c>
      <c r="AK19">
        <v>33.911501000000001</v>
      </c>
      <c r="AL19">
        <v>38.345999999999997</v>
      </c>
      <c r="AM19">
        <v>18.800616999999999</v>
      </c>
      <c r="AN19">
        <v>0.77966899999999995</v>
      </c>
      <c r="AO19">
        <v>0</v>
      </c>
      <c r="AP19">
        <v>0.12809999999999999</v>
      </c>
      <c r="AQ19">
        <v>22.629491999999999</v>
      </c>
      <c r="AR19">
        <v>34.776000000000003</v>
      </c>
      <c r="AS19">
        <v>37.890518999999998</v>
      </c>
      <c r="AT19">
        <v>18.550454999999999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4.3966000000000003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2388.8882010000002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381.89260000000002</v>
      </c>
      <c r="L20">
        <v>373.51499999999999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13.4232</v>
      </c>
      <c r="R20">
        <v>25.815899999999999</v>
      </c>
      <c r="S20">
        <v>16.1523</v>
      </c>
      <c r="T20">
        <v>2.4285000000000001</v>
      </c>
      <c r="U20">
        <v>418.77</v>
      </c>
      <c r="V20">
        <v>8.6135999999999999</v>
      </c>
      <c r="W20">
        <v>46.399079999999998</v>
      </c>
      <c r="X20">
        <v>147.80160000000001</v>
      </c>
      <c r="Y20">
        <v>0</v>
      </c>
      <c r="Z20">
        <v>13.041600000000001</v>
      </c>
      <c r="AA20">
        <v>28.09872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51.082107000000001</v>
      </c>
      <c r="AH20">
        <v>50.144337</v>
      </c>
      <c r="AI20">
        <v>0</v>
      </c>
      <c r="AJ20">
        <v>0</v>
      </c>
      <c r="AK20">
        <v>33.911501000000001</v>
      </c>
      <c r="AL20">
        <v>38.345999999999997</v>
      </c>
      <c r="AM20">
        <v>18.800616999999999</v>
      </c>
      <c r="AN20">
        <v>0.77966899999999995</v>
      </c>
      <c r="AO20">
        <v>0</v>
      </c>
      <c r="AP20">
        <v>0.12809999999999999</v>
      </c>
      <c r="AQ20">
        <v>22.629491999999999</v>
      </c>
      <c r="AR20">
        <v>34.776000000000003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4.3966000000000003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2414.0744879999997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381.89260000000002</v>
      </c>
      <c r="L21">
        <v>373.51499999999999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13.4232</v>
      </c>
      <c r="R21">
        <v>25.815899999999999</v>
      </c>
      <c r="S21">
        <v>16.1523</v>
      </c>
      <c r="T21">
        <v>2.4285000000000001</v>
      </c>
      <c r="U21">
        <v>418.77</v>
      </c>
      <c r="V21">
        <v>8.6135999999999999</v>
      </c>
      <c r="W21">
        <v>46.399079999999998</v>
      </c>
      <c r="X21">
        <v>147.80160000000001</v>
      </c>
      <c r="Y21">
        <v>0</v>
      </c>
      <c r="Z21">
        <v>13.041600000000001</v>
      </c>
      <c r="AA21">
        <v>28.09872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51.082107000000001</v>
      </c>
      <c r="AH21">
        <v>50.144337</v>
      </c>
      <c r="AI21">
        <v>0</v>
      </c>
      <c r="AJ21">
        <v>0</v>
      </c>
      <c r="AK21">
        <v>33.911501000000001</v>
      </c>
      <c r="AL21">
        <v>38.345999999999997</v>
      </c>
      <c r="AM21">
        <v>18.800616999999999</v>
      </c>
      <c r="AN21">
        <v>0.77966899999999995</v>
      </c>
      <c r="AO21">
        <v>0</v>
      </c>
      <c r="AP21">
        <v>0.12809999999999999</v>
      </c>
      <c r="AQ21">
        <v>22.629491999999999</v>
      </c>
      <c r="AR21">
        <v>34.776000000000003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4.3966000000000003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2414.0744879999997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381.89260000000002</v>
      </c>
      <c r="L22">
        <v>373.51499999999999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13.4232</v>
      </c>
      <c r="R22">
        <v>25.815899999999999</v>
      </c>
      <c r="S22">
        <v>16.1523</v>
      </c>
      <c r="T22">
        <v>2.4285000000000001</v>
      </c>
      <c r="U22">
        <v>418.77</v>
      </c>
      <c r="V22">
        <v>8.6135999999999999</v>
      </c>
      <c r="W22">
        <v>46.399079999999998</v>
      </c>
      <c r="X22">
        <v>147.80160000000001</v>
      </c>
      <c r="Y22">
        <v>0</v>
      </c>
      <c r="Z22">
        <v>13.041600000000001</v>
      </c>
      <c r="AA22">
        <v>28.09872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51.082107000000001</v>
      </c>
      <c r="AH22">
        <v>50.144337</v>
      </c>
      <c r="AI22">
        <v>0</v>
      </c>
      <c r="AJ22">
        <v>0</v>
      </c>
      <c r="AK22">
        <v>33.911501000000001</v>
      </c>
      <c r="AL22">
        <v>38.345999999999997</v>
      </c>
      <c r="AM22">
        <v>18.800616999999999</v>
      </c>
      <c r="AN22">
        <v>0.77966899999999995</v>
      </c>
      <c r="AO22">
        <v>0</v>
      </c>
      <c r="AP22">
        <v>0.12809999999999999</v>
      </c>
      <c r="AQ22">
        <v>22.629491999999999</v>
      </c>
      <c r="AR22">
        <v>34.776000000000003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4.3966000000000003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2414.0744879999997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381.89260000000002</v>
      </c>
      <c r="L23">
        <v>373.51499999999999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13.3132</v>
      </c>
      <c r="R23">
        <v>25.815899999999999</v>
      </c>
      <c r="S23">
        <v>16.0123</v>
      </c>
      <c r="T23">
        <v>2.4285000000000001</v>
      </c>
      <c r="U23">
        <v>418.77</v>
      </c>
      <c r="V23">
        <v>8.6135999999999999</v>
      </c>
      <c r="W23">
        <v>46.399079999999998</v>
      </c>
      <c r="X23">
        <v>147.80160000000001</v>
      </c>
      <c r="Y23">
        <v>0</v>
      </c>
      <c r="Z23">
        <v>13.041600000000001</v>
      </c>
      <c r="AA23">
        <v>28.09872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51.082107000000001</v>
      </c>
      <c r="AH23">
        <v>50.144337</v>
      </c>
      <c r="AI23">
        <v>0</v>
      </c>
      <c r="AJ23">
        <v>0</v>
      </c>
      <c r="AK23">
        <v>33.911501000000001</v>
      </c>
      <c r="AL23">
        <v>39.508000000000003</v>
      </c>
      <c r="AM23">
        <v>18.800616999999999</v>
      </c>
      <c r="AN23">
        <v>0.77966899999999995</v>
      </c>
      <c r="AO23">
        <v>0</v>
      </c>
      <c r="AP23">
        <v>0</v>
      </c>
      <c r="AQ23">
        <v>22.629491999999999</v>
      </c>
      <c r="AR23">
        <v>34.776000000000003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4.3966000000000003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2414.8583880000001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381.89260000000002</v>
      </c>
      <c r="L24">
        <v>425.51499999999999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13.4232</v>
      </c>
      <c r="R24">
        <v>25.815899999999999</v>
      </c>
      <c r="S24">
        <v>16.1523</v>
      </c>
      <c r="T24">
        <v>2.4285000000000001</v>
      </c>
      <c r="U24">
        <v>418.77</v>
      </c>
      <c r="V24">
        <v>8.6135999999999999</v>
      </c>
      <c r="W24">
        <v>46.399079999999998</v>
      </c>
      <c r="X24">
        <v>147.80160000000001</v>
      </c>
      <c r="Y24">
        <v>0</v>
      </c>
      <c r="Z24">
        <v>13.041600000000001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51.082107000000001</v>
      </c>
      <c r="AH24">
        <v>50.144337</v>
      </c>
      <c r="AI24">
        <v>0</v>
      </c>
      <c r="AJ24">
        <v>0</v>
      </c>
      <c r="AK24">
        <v>33.911501000000001</v>
      </c>
      <c r="AL24">
        <v>39.508000000000003</v>
      </c>
      <c r="AM24">
        <v>18.800616999999999</v>
      </c>
      <c r="AN24">
        <v>0.77966899999999995</v>
      </c>
      <c r="AO24">
        <v>0</v>
      </c>
      <c r="AP24">
        <v>0</v>
      </c>
      <c r="AQ24">
        <v>22.629491999999999</v>
      </c>
      <c r="AR24">
        <v>34.776000000000003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4.3966000000000003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2467.1083879999996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381.89260000000002</v>
      </c>
      <c r="L25">
        <v>508.96860900000001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13.4232</v>
      </c>
      <c r="R25">
        <v>25.815899999999999</v>
      </c>
      <c r="S25">
        <v>16.1523</v>
      </c>
      <c r="T25">
        <v>2.4285000000000001</v>
      </c>
      <c r="U25">
        <v>418.77</v>
      </c>
      <c r="V25">
        <v>8.6135999999999999</v>
      </c>
      <c r="W25">
        <v>46.399079999999998</v>
      </c>
      <c r="X25">
        <v>147.80160000000001</v>
      </c>
      <c r="Y25">
        <v>0</v>
      </c>
      <c r="Z25">
        <v>13.041600000000001</v>
      </c>
      <c r="AA25">
        <v>28.09872</v>
      </c>
      <c r="AB25">
        <v>32.333219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51.082107000000001</v>
      </c>
      <c r="AH25">
        <v>50.144337</v>
      </c>
      <c r="AI25">
        <v>0</v>
      </c>
      <c r="AJ25">
        <v>0</v>
      </c>
      <c r="AK25">
        <v>33.911501000000001</v>
      </c>
      <c r="AL25">
        <v>39.508000000000003</v>
      </c>
      <c r="AM25">
        <v>18.800616999999999</v>
      </c>
      <c r="AN25">
        <v>0.77966899999999995</v>
      </c>
      <c r="AO25">
        <v>0</v>
      </c>
      <c r="AP25">
        <v>0</v>
      </c>
      <c r="AQ25">
        <v>22.629491999999999</v>
      </c>
      <c r="AR25">
        <v>34.776000000000003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4.3966000000000003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2549.8221329999997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385.25920000000002</v>
      </c>
      <c r="L26">
        <v>615.92865099999995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16.119399999999999</v>
      </c>
      <c r="R26">
        <v>31.3218</v>
      </c>
      <c r="S26">
        <v>19.700529</v>
      </c>
      <c r="T26">
        <v>2.4285000000000001</v>
      </c>
      <c r="U26">
        <v>418.77</v>
      </c>
      <c r="V26">
        <v>8.6135999999999999</v>
      </c>
      <c r="W26">
        <v>46.399079999999998</v>
      </c>
      <c r="X26">
        <v>147.80160000000001</v>
      </c>
      <c r="Y26">
        <v>0</v>
      </c>
      <c r="Z26">
        <v>13.041600000000001</v>
      </c>
      <c r="AA26">
        <v>28.09872</v>
      </c>
      <c r="AB26">
        <v>32.333219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51.082107000000001</v>
      </c>
      <c r="AH26">
        <v>50.144337</v>
      </c>
      <c r="AI26">
        <v>0</v>
      </c>
      <c r="AJ26">
        <v>0</v>
      </c>
      <c r="AK26">
        <v>33.911501000000001</v>
      </c>
      <c r="AL26">
        <v>39.508000000000003</v>
      </c>
      <c r="AM26">
        <v>18.800616999999999</v>
      </c>
      <c r="AN26">
        <v>0.77966899999999995</v>
      </c>
      <c r="AO26">
        <v>0</v>
      </c>
      <c r="AP26">
        <v>0</v>
      </c>
      <c r="AQ26">
        <v>22.629491999999999</v>
      </c>
      <c r="AR26">
        <v>34.776000000000003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4.3966000000000003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2671.8991039999996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385.25920000000002</v>
      </c>
      <c r="L27">
        <v>637.07489999999996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16.119399999999999</v>
      </c>
      <c r="R27">
        <v>31.3218</v>
      </c>
      <c r="S27">
        <v>19.748100000000001</v>
      </c>
      <c r="T27">
        <v>2.4285000000000001</v>
      </c>
      <c r="U27">
        <v>418.77</v>
      </c>
      <c r="V27">
        <v>8.6135999999999999</v>
      </c>
      <c r="W27">
        <v>46.399079999999998</v>
      </c>
      <c r="X27">
        <v>147.80160000000001</v>
      </c>
      <c r="Y27">
        <v>0</v>
      </c>
      <c r="Z27">
        <v>13.041600000000001</v>
      </c>
      <c r="AA27">
        <v>14.04936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51.082107000000001</v>
      </c>
      <c r="AH27">
        <v>50.144337</v>
      </c>
      <c r="AI27">
        <v>3.814368</v>
      </c>
      <c r="AJ27">
        <v>0</v>
      </c>
      <c r="AK27">
        <v>33.911501000000001</v>
      </c>
      <c r="AL27">
        <v>39.508000000000003</v>
      </c>
      <c r="AM27">
        <v>18.800616999999999</v>
      </c>
      <c r="AN27">
        <v>0.77966899999999995</v>
      </c>
      <c r="AO27">
        <v>0</v>
      </c>
      <c r="AP27">
        <v>0</v>
      </c>
      <c r="AQ27">
        <v>11.314746</v>
      </c>
      <c r="AR27">
        <v>34.776000000000003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4.3966000000000003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2671.5431859999994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385.25920000000002</v>
      </c>
      <c r="L28">
        <v>637.07489999999996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16.119399999999999</v>
      </c>
      <c r="R28">
        <v>31.3218</v>
      </c>
      <c r="S28">
        <v>19.748100000000001</v>
      </c>
      <c r="T28">
        <v>2.4285000000000001</v>
      </c>
      <c r="U28">
        <v>418.77</v>
      </c>
      <c r="V28">
        <v>8.6135999999999999</v>
      </c>
      <c r="W28">
        <v>46.399079999999998</v>
      </c>
      <c r="X28">
        <v>147.80160000000001</v>
      </c>
      <c r="Y28">
        <v>0</v>
      </c>
      <c r="Z28">
        <v>13.041600000000001</v>
      </c>
      <c r="AA28">
        <v>14.04936</v>
      </c>
      <c r="AB28">
        <v>32.333219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51.082107000000001</v>
      </c>
      <c r="AH28">
        <v>50.144337</v>
      </c>
      <c r="AI28">
        <v>6.1029879999999999</v>
      </c>
      <c r="AJ28">
        <v>0</v>
      </c>
      <c r="AK28">
        <v>33.911501000000001</v>
      </c>
      <c r="AL28">
        <v>39.508000000000003</v>
      </c>
      <c r="AM28">
        <v>18.800616999999999</v>
      </c>
      <c r="AN28">
        <v>0.77966899999999995</v>
      </c>
      <c r="AO28">
        <v>0</v>
      </c>
      <c r="AP28">
        <v>0</v>
      </c>
      <c r="AQ28">
        <v>0</v>
      </c>
      <c r="AR28">
        <v>34.776000000000003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4.3966000000000003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2662.5170599999997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385.25920000000002</v>
      </c>
      <c r="L29">
        <v>637.07489999999996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16.119399999999999</v>
      </c>
      <c r="R29">
        <v>31.3218</v>
      </c>
      <c r="S29">
        <v>19.748100000000001</v>
      </c>
      <c r="T29">
        <v>2.4285000000000001</v>
      </c>
      <c r="U29">
        <v>418.77</v>
      </c>
      <c r="V29">
        <v>8.6135999999999999</v>
      </c>
      <c r="W29">
        <v>46.399079999999998</v>
      </c>
      <c r="X29">
        <v>147.80160000000001</v>
      </c>
      <c r="Y29">
        <v>0</v>
      </c>
      <c r="Z29">
        <v>13.041600000000001</v>
      </c>
      <c r="AA29">
        <v>14.04936</v>
      </c>
      <c r="AB29">
        <v>32.333219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51.082107000000001</v>
      </c>
      <c r="AH29">
        <v>50.144337</v>
      </c>
      <c r="AI29">
        <v>39.193389000000003</v>
      </c>
      <c r="AJ29">
        <v>0</v>
      </c>
      <c r="AK29">
        <v>33.911501000000001</v>
      </c>
      <c r="AL29">
        <v>39.508000000000003</v>
      </c>
      <c r="AM29">
        <v>18.800616999999999</v>
      </c>
      <c r="AN29">
        <v>0.77966899999999995</v>
      </c>
      <c r="AO29">
        <v>0</v>
      </c>
      <c r="AP29">
        <v>0</v>
      </c>
      <c r="AQ29">
        <v>0</v>
      </c>
      <c r="AR29">
        <v>34.776000000000003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4.3966000000000003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2695.6074609999996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381.89260000000002</v>
      </c>
      <c r="L30">
        <v>565.51499999999999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13.4232</v>
      </c>
      <c r="R30">
        <v>25.815899999999999</v>
      </c>
      <c r="S30">
        <v>16.1523</v>
      </c>
      <c r="T30">
        <v>2.4285000000000001</v>
      </c>
      <c r="U30">
        <v>418.77</v>
      </c>
      <c r="V30">
        <v>8.6135999999999999</v>
      </c>
      <c r="W30">
        <v>40.164499999999997</v>
      </c>
      <c r="X30">
        <v>127.80159999999999</v>
      </c>
      <c r="Y30">
        <v>0</v>
      </c>
      <c r="Z30">
        <v>13.041600000000001</v>
      </c>
      <c r="AA30">
        <v>14.04936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51.082107000000001</v>
      </c>
      <c r="AH30">
        <v>50.144337</v>
      </c>
      <c r="AI30">
        <v>39.193389000000003</v>
      </c>
      <c r="AJ30">
        <v>0</v>
      </c>
      <c r="AK30">
        <v>33.911501000000001</v>
      </c>
      <c r="AL30">
        <v>39.508000000000003</v>
      </c>
      <c r="AM30">
        <v>18.800616999999999</v>
      </c>
      <c r="AN30">
        <v>0.77966899999999995</v>
      </c>
      <c r="AO30">
        <v>0</v>
      </c>
      <c r="AP30">
        <v>0</v>
      </c>
      <c r="AQ30">
        <v>0</v>
      </c>
      <c r="AR30">
        <v>34.776000000000003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4.3966000000000003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2582.6484809999997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381.89260000000002</v>
      </c>
      <c r="L31">
        <v>495.51499999999999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13.213200000000001</v>
      </c>
      <c r="R31">
        <v>25.815899999999999</v>
      </c>
      <c r="S31">
        <v>15.872299999999999</v>
      </c>
      <c r="T31">
        <v>2.4285000000000001</v>
      </c>
      <c r="U31">
        <v>418.77</v>
      </c>
      <c r="V31">
        <v>8.6135999999999999</v>
      </c>
      <c r="W31">
        <v>37.021099999999997</v>
      </c>
      <c r="X31">
        <v>118.6682</v>
      </c>
      <c r="Y31">
        <v>0</v>
      </c>
      <c r="Z31">
        <v>13.041600000000001</v>
      </c>
      <c r="AA31">
        <v>14.04936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51.082107000000001</v>
      </c>
      <c r="AH31">
        <v>50.144337</v>
      </c>
      <c r="AI31">
        <v>39.193389000000003</v>
      </c>
      <c r="AJ31">
        <v>0</v>
      </c>
      <c r="AK31">
        <v>33.911501000000001</v>
      </c>
      <c r="AL31">
        <v>39.508000000000003</v>
      </c>
      <c r="AM31">
        <v>18.800616999999999</v>
      </c>
      <c r="AN31">
        <v>0.77966899999999995</v>
      </c>
      <c r="AO31">
        <v>0</v>
      </c>
      <c r="AP31">
        <v>0</v>
      </c>
      <c r="AQ31">
        <v>0</v>
      </c>
      <c r="AR31">
        <v>34.776000000000003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4.3966000000000003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2499.8816809999994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381.89260000000002</v>
      </c>
      <c r="L32">
        <v>425.51499999999999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13.213200000000001</v>
      </c>
      <c r="R32">
        <v>25.815899999999999</v>
      </c>
      <c r="S32">
        <v>15.872299999999999</v>
      </c>
      <c r="T32">
        <v>2.4285000000000001</v>
      </c>
      <c r="U32">
        <v>418.77</v>
      </c>
      <c r="V32">
        <v>8.6135999999999999</v>
      </c>
      <c r="W32">
        <v>37.021099999999997</v>
      </c>
      <c r="X32">
        <v>118.6682</v>
      </c>
      <c r="Y32">
        <v>0</v>
      </c>
      <c r="Z32">
        <v>13.041600000000001</v>
      </c>
      <c r="AA32">
        <v>14.04936</v>
      </c>
      <c r="AB32">
        <v>32.333219</v>
      </c>
      <c r="AC32">
        <v>11.598717000000001</v>
      </c>
      <c r="AD32">
        <v>10.858853999999999</v>
      </c>
      <c r="AE32">
        <v>39.450268999999999</v>
      </c>
      <c r="AF32">
        <v>20.750636</v>
      </c>
      <c r="AG32">
        <v>51.082107000000001</v>
      </c>
      <c r="AH32">
        <v>50.144337</v>
      </c>
      <c r="AI32">
        <v>39.193389000000003</v>
      </c>
      <c r="AJ32">
        <v>0</v>
      </c>
      <c r="AK32">
        <v>33.911501000000001</v>
      </c>
      <c r="AL32">
        <v>39.508000000000003</v>
      </c>
      <c r="AM32">
        <v>18.800616999999999</v>
      </c>
      <c r="AN32">
        <v>0.77966899999999995</v>
      </c>
      <c r="AO32">
        <v>0</v>
      </c>
      <c r="AP32">
        <v>0</v>
      </c>
      <c r="AQ32">
        <v>0</v>
      </c>
      <c r="AR32">
        <v>40.847999999999999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4.3966000000000003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2435.953681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381.89260000000002</v>
      </c>
      <c r="L33">
        <v>373.51499999999999</v>
      </c>
      <c r="M33">
        <v>67.874700000000004</v>
      </c>
      <c r="N33">
        <v>101.54089999999999</v>
      </c>
      <c r="O33">
        <v>95.929599999999994</v>
      </c>
      <c r="P33">
        <v>135.4871</v>
      </c>
      <c r="Q33">
        <v>15.9094</v>
      </c>
      <c r="R33">
        <v>25.815899999999999</v>
      </c>
      <c r="S33">
        <v>19.4681</v>
      </c>
      <c r="T33">
        <v>2.4285000000000001</v>
      </c>
      <c r="U33">
        <v>418.77</v>
      </c>
      <c r="V33">
        <v>8.6135999999999999</v>
      </c>
      <c r="W33">
        <v>37.021099999999997</v>
      </c>
      <c r="X33">
        <v>118.6682</v>
      </c>
      <c r="Y33">
        <v>0</v>
      </c>
      <c r="Z33">
        <v>13.041600000000001</v>
      </c>
      <c r="AA33">
        <v>14.04936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20.750636</v>
      </c>
      <c r="AG33">
        <v>51.082107000000001</v>
      </c>
      <c r="AH33">
        <v>50.144337</v>
      </c>
      <c r="AI33">
        <v>39.193389000000003</v>
      </c>
      <c r="AJ33">
        <v>0</v>
      </c>
      <c r="AK33">
        <v>33.911501000000001</v>
      </c>
      <c r="AL33">
        <v>42.994</v>
      </c>
      <c r="AM33">
        <v>18.800616999999999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4.3966000000000003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2304.157706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381.89260000000002</v>
      </c>
      <c r="L34">
        <v>373.51499999999999</v>
      </c>
      <c r="M34">
        <v>67.874700000000004</v>
      </c>
      <c r="N34">
        <v>101.54089999999999</v>
      </c>
      <c r="O34">
        <v>95.929599999999994</v>
      </c>
      <c r="P34">
        <v>135.4871</v>
      </c>
      <c r="Q34">
        <v>15.9094</v>
      </c>
      <c r="R34">
        <v>31.3218</v>
      </c>
      <c r="S34">
        <v>19.4681</v>
      </c>
      <c r="T34">
        <v>2.4285000000000001</v>
      </c>
      <c r="U34">
        <v>418.77</v>
      </c>
      <c r="V34">
        <v>8.6135999999999999</v>
      </c>
      <c r="W34">
        <v>37.021099999999997</v>
      </c>
      <c r="X34">
        <v>118.6682</v>
      </c>
      <c r="Y34">
        <v>0</v>
      </c>
      <c r="Z34">
        <v>13.041600000000001</v>
      </c>
      <c r="AA34">
        <v>14.04936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20.750636</v>
      </c>
      <c r="AG34">
        <v>51.082107000000001</v>
      </c>
      <c r="AH34">
        <v>50.144337</v>
      </c>
      <c r="AI34">
        <v>39.193389000000003</v>
      </c>
      <c r="AJ34">
        <v>0</v>
      </c>
      <c r="AK34">
        <v>33.911501000000001</v>
      </c>
      <c r="AL34">
        <v>79.376220000000004</v>
      </c>
      <c r="AM34">
        <v>18.800616999999999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19.999969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4.3966000000000003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2346.045826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381.89260000000002</v>
      </c>
      <c r="L35">
        <v>373.51499999999999</v>
      </c>
      <c r="M35">
        <v>67.874700000000004</v>
      </c>
      <c r="N35">
        <v>101.54089999999999</v>
      </c>
      <c r="O35">
        <v>95.929599999999994</v>
      </c>
      <c r="P35">
        <v>135.4871</v>
      </c>
      <c r="Q35">
        <v>13.399981</v>
      </c>
      <c r="R35">
        <v>31.111799999999999</v>
      </c>
      <c r="S35">
        <v>15.872299999999999</v>
      </c>
      <c r="T35">
        <v>2.4285000000000001</v>
      </c>
      <c r="U35">
        <v>418.77</v>
      </c>
      <c r="V35">
        <v>8.6135999999999999</v>
      </c>
      <c r="W35">
        <v>37.021099999999997</v>
      </c>
      <c r="X35">
        <v>118.6682</v>
      </c>
      <c r="Y35">
        <v>0</v>
      </c>
      <c r="Z35">
        <v>13.041600000000001</v>
      </c>
      <c r="AA35">
        <v>13.3826</v>
      </c>
      <c r="AB35">
        <v>32.333219</v>
      </c>
      <c r="AC35">
        <v>23.197434999999999</v>
      </c>
      <c r="AD35">
        <v>0</v>
      </c>
      <c r="AE35">
        <v>39.450268999999999</v>
      </c>
      <c r="AF35">
        <v>20.750636</v>
      </c>
      <c r="AG35">
        <v>51.082107000000001</v>
      </c>
      <c r="AH35">
        <v>50.144337</v>
      </c>
      <c r="AI35">
        <v>6.1029879999999999</v>
      </c>
      <c r="AJ35">
        <v>0</v>
      </c>
      <c r="AK35">
        <v>33.911501000000001</v>
      </c>
      <c r="AL35">
        <v>79.376220000000004</v>
      </c>
      <c r="AM35">
        <v>18.800616999999999</v>
      </c>
      <c r="AN35">
        <v>0.77966899999999995</v>
      </c>
      <c r="AO35">
        <v>0</v>
      </c>
      <c r="AP35">
        <v>0.51239999999999997</v>
      </c>
      <c r="AQ35">
        <v>0</v>
      </c>
      <c r="AR35">
        <v>34.776000000000003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4.3966000000000003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2289.5549919999994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381.89260000000002</v>
      </c>
      <c r="L36">
        <v>373.51499999999999</v>
      </c>
      <c r="M36">
        <v>67.874700000000004</v>
      </c>
      <c r="N36">
        <v>101.54089999999999</v>
      </c>
      <c r="O36">
        <v>95.929599999999994</v>
      </c>
      <c r="P36">
        <v>135.4871</v>
      </c>
      <c r="Q36">
        <v>13.213200000000001</v>
      </c>
      <c r="R36">
        <v>31.111799999999999</v>
      </c>
      <c r="S36">
        <v>15.872299999999999</v>
      </c>
      <c r="T36">
        <v>2.4285000000000001</v>
      </c>
      <c r="U36">
        <v>418.77</v>
      </c>
      <c r="V36">
        <v>8.6135999999999999</v>
      </c>
      <c r="W36">
        <v>37.021099999999997</v>
      </c>
      <c r="X36">
        <v>118.6682</v>
      </c>
      <c r="Y36">
        <v>0</v>
      </c>
      <c r="Z36">
        <v>13.041600000000001</v>
      </c>
      <c r="AA36">
        <v>0</v>
      </c>
      <c r="AB36">
        <v>32.333219</v>
      </c>
      <c r="AC36">
        <v>23.197434999999999</v>
      </c>
      <c r="AD36">
        <v>0</v>
      </c>
      <c r="AE36">
        <v>39.450268999999999</v>
      </c>
      <c r="AF36">
        <v>20.750636</v>
      </c>
      <c r="AG36">
        <v>51.082107000000001</v>
      </c>
      <c r="AH36">
        <v>27.523669000000002</v>
      </c>
      <c r="AI36">
        <v>3.814368</v>
      </c>
      <c r="AJ36">
        <v>0</v>
      </c>
      <c r="AK36">
        <v>33.911501000000001</v>
      </c>
      <c r="AL36">
        <v>79.376220000000004</v>
      </c>
      <c r="AM36">
        <v>18.800616999999999</v>
      </c>
      <c r="AN36">
        <v>0.77966899999999995</v>
      </c>
      <c r="AO36">
        <v>0</v>
      </c>
      <c r="AP36">
        <v>0.38429999999999997</v>
      </c>
      <c r="AQ36">
        <v>0</v>
      </c>
      <c r="AR36">
        <v>34.776000000000003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1.0626500000000001</v>
      </c>
      <c r="BB36">
        <v>4.3966000000000003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2250.0703819999994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381.89260000000002</v>
      </c>
      <c r="L37">
        <v>373.51499999999999</v>
      </c>
      <c r="M37">
        <v>67.874700000000004</v>
      </c>
      <c r="N37">
        <v>101.54089999999999</v>
      </c>
      <c r="O37">
        <v>95.929599999999994</v>
      </c>
      <c r="P37">
        <v>135.4871</v>
      </c>
      <c r="Q37">
        <v>13.213200000000001</v>
      </c>
      <c r="R37">
        <v>25.605899999999998</v>
      </c>
      <c r="S37">
        <v>15.872299999999999</v>
      </c>
      <c r="T37">
        <v>2.4285000000000001</v>
      </c>
      <c r="U37">
        <v>418.77</v>
      </c>
      <c r="V37">
        <v>8.0710999999999995</v>
      </c>
      <c r="W37">
        <v>30.785599999999999</v>
      </c>
      <c r="X37">
        <v>101.36936300000001</v>
      </c>
      <c r="Y37">
        <v>0</v>
      </c>
      <c r="Z37">
        <v>19.5624</v>
      </c>
      <c r="AA37">
        <v>0</v>
      </c>
      <c r="AB37">
        <v>32.333219</v>
      </c>
      <c r="AC37">
        <v>23.197434999999999</v>
      </c>
      <c r="AD37">
        <v>0</v>
      </c>
      <c r="AE37">
        <v>39.450268999999999</v>
      </c>
      <c r="AF37">
        <v>20.750636</v>
      </c>
      <c r="AG37">
        <v>51.082107000000001</v>
      </c>
      <c r="AH37">
        <v>27.077942</v>
      </c>
      <c r="AI37">
        <v>0</v>
      </c>
      <c r="AJ37">
        <v>0</v>
      </c>
      <c r="AK37">
        <v>33.911501000000001</v>
      </c>
      <c r="AL37">
        <v>79.376220000000004</v>
      </c>
      <c r="AM37">
        <v>18.800616999999999</v>
      </c>
      <c r="AN37">
        <v>0.77966899999999995</v>
      </c>
      <c r="AO37">
        <v>0</v>
      </c>
      <c r="AP37">
        <v>7.6859999999999999</v>
      </c>
      <c r="AQ37">
        <v>0</v>
      </c>
      <c r="AR37">
        <v>34.776000000000003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1.0472490000000001</v>
      </c>
      <c r="BB37">
        <v>4.3966000000000003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2230.0346489999997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381.89260000000002</v>
      </c>
      <c r="L38">
        <v>373.51499999999999</v>
      </c>
      <c r="M38">
        <v>67.874700000000004</v>
      </c>
      <c r="N38">
        <v>101.54089999999999</v>
      </c>
      <c r="O38">
        <v>95.929599999999994</v>
      </c>
      <c r="P38">
        <v>135.4871</v>
      </c>
      <c r="Q38">
        <v>13.213200000000001</v>
      </c>
      <c r="R38">
        <v>25.605899999999998</v>
      </c>
      <c r="S38">
        <v>15.872299999999999</v>
      </c>
      <c r="T38">
        <v>2.4285000000000001</v>
      </c>
      <c r="U38">
        <v>418.77</v>
      </c>
      <c r="V38">
        <v>8.0710999999999995</v>
      </c>
      <c r="W38">
        <v>25.52</v>
      </c>
      <c r="X38">
        <v>98.668199999999999</v>
      </c>
      <c r="Y38">
        <v>0</v>
      </c>
      <c r="Z38">
        <v>19.5624</v>
      </c>
      <c r="AA38">
        <v>0</v>
      </c>
      <c r="AB38">
        <v>32.333219</v>
      </c>
      <c r="AC38">
        <v>23.197434999999999</v>
      </c>
      <c r="AD38">
        <v>0</v>
      </c>
      <c r="AE38">
        <v>39.450268999999999</v>
      </c>
      <c r="AF38">
        <v>20.750636</v>
      </c>
      <c r="AG38">
        <v>51.082107000000001</v>
      </c>
      <c r="AH38">
        <v>22.286372</v>
      </c>
      <c r="AI38">
        <v>0</v>
      </c>
      <c r="AJ38">
        <v>0</v>
      </c>
      <c r="AK38">
        <v>33.911501000000001</v>
      </c>
      <c r="AL38">
        <v>42.994</v>
      </c>
      <c r="AM38">
        <v>18.800616999999999</v>
      </c>
      <c r="AN38">
        <v>0.77966899999999995</v>
      </c>
      <c r="AO38">
        <v>0</v>
      </c>
      <c r="AP38">
        <v>7.6859999999999999</v>
      </c>
      <c r="AQ38">
        <v>0</v>
      </c>
      <c r="AR38">
        <v>34.776000000000003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0.86243999999999998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2180.7092869999997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381.89260000000002</v>
      </c>
      <c r="L39">
        <v>373.51499999999999</v>
      </c>
      <c r="M39">
        <v>67.874700000000004</v>
      </c>
      <c r="N39">
        <v>101.54089999999999</v>
      </c>
      <c r="O39">
        <v>95.929599999999994</v>
      </c>
      <c r="P39">
        <v>135.4871</v>
      </c>
      <c r="Q39">
        <v>13.213200000000001</v>
      </c>
      <c r="R39">
        <v>25.605899999999998</v>
      </c>
      <c r="S39">
        <v>15.872299999999999</v>
      </c>
      <c r="T39">
        <v>2.4285000000000001</v>
      </c>
      <c r="U39">
        <v>418.77</v>
      </c>
      <c r="V39">
        <v>8.0710999999999995</v>
      </c>
      <c r="W39">
        <v>25.52</v>
      </c>
      <c r="X39">
        <v>98.668199999999999</v>
      </c>
      <c r="Y39">
        <v>0</v>
      </c>
      <c r="Z39">
        <v>19.5624</v>
      </c>
      <c r="AA39">
        <v>0</v>
      </c>
      <c r="AB39">
        <v>32.333219</v>
      </c>
      <c r="AC39">
        <v>23.197434999999999</v>
      </c>
      <c r="AD39">
        <v>0</v>
      </c>
      <c r="AE39">
        <v>39.450268999999999</v>
      </c>
      <c r="AF39">
        <v>9.222505</v>
      </c>
      <c r="AG39">
        <v>51.082107000000001</v>
      </c>
      <c r="AH39">
        <v>20.057735000000001</v>
      </c>
      <c r="AI39">
        <v>0</v>
      </c>
      <c r="AJ39">
        <v>0</v>
      </c>
      <c r="AK39">
        <v>33.911501000000001</v>
      </c>
      <c r="AL39">
        <v>38.345999999999997</v>
      </c>
      <c r="AM39">
        <v>18.800616999999999</v>
      </c>
      <c r="AN39">
        <v>0.77966899999999995</v>
      </c>
      <c r="AO39">
        <v>0</v>
      </c>
      <c r="AP39">
        <v>7.6859999999999999</v>
      </c>
      <c r="AQ39">
        <v>0</v>
      </c>
      <c r="AR39">
        <v>34.776000000000003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0.77003600000000005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2162.2121149999998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381.89260000000002</v>
      </c>
      <c r="L40">
        <v>373.51499999999999</v>
      </c>
      <c r="M40">
        <v>67.874700000000004</v>
      </c>
      <c r="N40">
        <v>101.54089999999999</v>
      </c>
      <c r="O40">
        <v>95.929599999999994</v>
      </c>
      <c r="P40">
        <v>135.4871</v>
      </c>
      <c r="Q40">
        <v>13.213200000000001</v>
      </c>
      <c r="R40">
        <v>25.605899999999998</v>
      </c>
      <c r="S40">
        <v>15.872299999999999</v>
      </c>
      <c r="T40">
        <v>2.4285000000000001</v>
      </c>
      <c r="U40">
        <v>418.77</v>
      </c>
      <c r="V40">
        <v>8.0710999999999995</v>
      </c>
      <c r="W40">
        <v>25.52</v>
      </c>
      <c r="X40">
        <v>98.668199999999999</v>
      </c>
      <c r="Y40">
        <v>0</v>
      </c>
      <c r="Z40">
        <v>19.5624</v>
      </c>
      <c r="AA40">
        <v>0</v>
      </c>
      <c r="AB40">
        <v>32.333219</v>
      </c>
      <c r="AC40">
        <v>23.197434999999999</v>
      </c>
      <c r="AD40">
        <v>0</v>
      </c>
      <c r="AE40">
        <v>39.450268999999999</v>
      </c>
      <c r="AF40">
        <v>9.222505</v>
      </c>
      <c r="AG40">
        <v>51.082107000000001</v>
      </c>
      <c r="AH40">
        <v>0</v>
      </c>
      <c r="AI40">
        <v>0</v>
      </c>
      <c r="AJ40">
        <v>0</v>
      </c>
      <c r="AK40">
        <v>33.911501000000001</v>
      </c>
      <c r="AL40">
        <v>38.345999999999997</v>
      </c>
      <c r="AM40">
        <v>18.800616999999999</v>
      </c>
      <c r="AN40">
        <v>0.77966899999999995</v>
      </c>
      <c r="AO40">
        <v>0</v>
      </c>
      <c r="AP40">
        <v>7.6859999999999999</v>
      </c>
      <c r="AQ40">
        <v>0</v>
      </c>
      <c r="AR40">
        <v>34.776000000000003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2141.3843440000001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381.89260000000002</v>
      </c>
      <c r="L41">
        <v>373.51499999999999</v>
      </c>
      <c r="M41">
        <v>67.874700000000004</v>
      </c>
      <c r="N41">
        <v>101.54089999999999</v>
      </c>
      <c r="O41">
        <v>95.929599999999994</v>
      </c>
      <c r="P41">
        <v>135.4871</v>
      </c>
      <c r="Q41">
        <v>13.213200000000001</v>
      </c>
      <c r="R41">
        <v>25.605899999999998</v>
      </c>
      <c r="S41">
        <v>15.872299999999999</v>
      </c>
      <c r="T41">
        <v>2.4285000000000001</v>
      </c>
      <c r="U41">
        <v>418.77</v>
      </c>
      <c r="V41">
        <v>8.0710999999999995</v>
      </c>
      <c r="W41">
        <v>31.235499999999998</v>
      </c>
      <c r="X41">
        <v>118.6682</v>
      </c>
      <c r="Y41">
        <v>0</v>
      </c>
      <c r="Z41">
        <v>19.5624</v>
      </c>
      <c r="AA41">
        <v>0</v>
      </c>
      <c r="AB41">
        <v>32.333219</v>
      </c>
      <c r="AC41">
        <v>23.197434999999999</v>
      </c>
      <c r="AD41">
        <v>0</v>
      </c>
      <c r="AE41">
        <v>39.450268999999999</v>
      </c>
      <c r="AF41">
        <v>9.222505</v>
      </c>
      <c r="AG41">
        <v>51.082107000000001</v>
      </c>
      <c r="AH41">
        <v>0</v>
      </c>
      <c r="AI41">
        <v>0</v>
      </c>
      <c r="AJ41">
        <v>0</v>
      </c>
      <c r="AK41">
        <v>33.911501000000001</v>
      </c>
      <c r="AL41">
        <v>38.345999999999997</v>
      </c>
      <c r="AM41">
        <v>18.800616999999999</v>
      </c>
      <c r="AN41">
        <v>0.77966899999999995</v>
      </c>
      <c r="AO41">
        <v>0</v>
      </c>
      <c r="AP41">
        <v>0.38429999999999997</v>
      </c>
      <c r="AQ41">
        <v>0</v>
      </c>
      <c r="AR41">
        <v>34.776000000000003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2159.7981439999999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381.89260000000002</v>
      </c>
      <c r="L42">
        <v>373.51499999999999</v>
      </c>
      <c r="M42">
        <v>67.874700000000004</v>
      </c>
      <c r="N42">
        <v>101.54089999999999</v>
      </c>
      <c r="O42">
        <v>95.929599999999994</v>
      </c>
      <c r="P42">
        <v>135.4871</v>
      </c>
      <c r="Q42">
        <v>13.213200000000001</v>
      </c>
      <c r="R42">
        <v>25.605899999999998</v>
      </c>
      <c r="S42">
        <v>15.872299999999999</v>
      </c>
      <c r="T42">
        <v>2.4285000000000001</v>
      </c>
      <c r="U42">
        <v>418.77</v>
      </c>
      <c r="V42">
        <v>8.0710999999999995</v>
      </c>
      <c r="W42">
        <v>31.235499999999998</v>
      </c>
      <c r="X42">
        <v>100</v>
      </c>
      <c r="Y42">
        <v>0</v>
      </c>
      <c r="Z42">
        <v>19.5624</v>
      </c>
      <c r="AA42">
        <v>0</v>
      </c>
      <c r="AB42">
        <v>32.333219</v>
      </c>
      <c r="AC42">
        <v>23.197434999999999</v>
      </c>
      <c r="AD42">
        <v>0</v>
      </c>
      <c r="AE42">
        <v>39.450268999999999</v>
      </c>
      <c r="AF42">
        <v>9.222505</v>
      </c>
      <c r="AG42">
        <v>51.082107000000001</v>
      </c>
      <c r="AH42">
        <v>0</v>
      </c>
      <c r="AI42">
        <v>0</v>
      </c>
      <c r="AJ42">
        <v>0</v>
      </c>
      <c r="AK42">
        <v>33.911501000000001</v>
      </c>
      <c r="AL42">
        <v>38.345999999999997</v>
      </c>
      <c r="AM42">
        <v>18.800616999999999</v>
      </c>
      <c r="AN42">
        <v>0.77966899999999995</v>
      </c>
      <c r="AO42">
        <v>0</v>
      </c>
      <c r="AP42">
        <v>0.38429999999999997</v>
      </c>
      <c r="AQ42">
        <v>0</v>
      </c>
      <c r="AR42">
        <v>34.776000000000003</v>
      </c>
      <c r="AS42">
        <v>37.890518999999998</v>
      </c>
      <c r="AT42">
        <v>19.999969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2141.1299439999998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381.89260000000002</v>
      </c>
      <c r="L43">
        <v>373.51499999999999</v>
      </c>
      <c r="M43">
        <v>67.874700000000004</v>
      </c>
      <c r="N43">
        <v>101.54089999999999</v>
      </c>
      <c r="O43">
        <v>95.929599999999994</v>
      </c>
      <c r="P43">
        <v>135.4871</v>
      </c>
      <c r="Q43">
        <v>13.213200000000001</v>
      </c>
      <c r="R43">
        <v>25.605899999999998</v>
      </c>
      <c r="S43">
        <v>15.872299999999999</v>
      </c>
      <c r="T43">
        <v>2.4285000000000001</v>
      </c>
      <c r="U43">
        <v>418.77</v>
      </c>
      <c r="V43">
        <v>8.0710999999999995</v>
      </c>
      <c r="W43">
        <v>31.235499999999998</v>
      </c>
      <c r="X43">
        <v>100</v>
      </c>
      <c r="Y43">
        <v>0</v>
      </c>
      <c r="Z43">
        <v>13.041600000000001</v>
      </c>
      <c r="AA43">
        <v>0</v>
      </c>
      <c r="AB43">
        <v>32.333219</v>
      </c>
      <c r="AC43">
        <v>23.197434999999999</v>
      </c>
      <c r="AD43">
        <v>0</v>
      </c>
      <c r="AE43">
        <v>39.450268999999999</v>
      </c>
      <c r="AF43">
        <v>9.222505</v>
      </c>
      <c r="AG43">
        <v>51.082107000000001</v>
      </c>
      <c r="AH43">
        <v>0</v>
      </c>
      <c r="AI43">
        <v>0</v>
      </c>
      <c r="AJ43">
        <v>0</v>
      </c>
      <c r="AK43">
        <v>33.911501000000001</v>
      </c>
      <c r="AL43">
        <v>38.345999999999997</v>
      </c>
      <c r="AM43">
        <v>18.800616999999999</v>
      </c>
      <c r="AN43">
        <v>0.77966899999999995</v>
      </c>
      <c r="AO43">
        <v>0</v>
      </c>
      <c r="AP43">
        <v>0.38429999999999997</v>
      </c>
      <c r="AQ43">
        <v>0</v>
      </c>
      <c r="AR43">
        <v>34.776000000000003</v>
      </c>
      <c r="AS43">
        <v>37.890518999999998</v>
      </c>
      <c r="AT43">
        <v>19.999969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2134.609144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381.89260000000002</v>
      </c>
      <c r="L44">
        <v>373.51499999999999</v>
      </c>
      <c r="M44">
        <v>67.874700000000004</v>
      </c>
      <c r="N44">
        <v>101.54089999999999</v>
      </c>
      <c r="O44">
        <v>95.929599999999994</v>
      </c>
      <c r="P44">
        <v>135.4871</v>
      </c>
      <c r="Q44">
        <v>13.213200000000001</v>
      </c>
      <c r="R44">
        <v>25.605899999999998</v>
      </c>
      <c r="S44">
        <v>15.872299999999999</v>
      </c>
      <c r="T44">
        <v>2.4285000000000001</v>
      </c>
      <c r="U44">
        <v>418.77</v>
      </c>
      <c r="V44">
        <v>8.0710999999999995</v>
      </c>
      <c r="W44">
        <v>31.235499999999998</v>
      </c>
      <c r="X44">
        <v>100</v>
      </c>
      <c r="Y44">
        <v>0</v>
      </c>
      <c r="Z44">
        <v>13.041600000000001</v>
      </c>
      <c r="AA44">
        <v>0</v>
      </c>
      <c r="AB44">
        <v>32.333219</v>
      </c>
      <c r="AC44">
        <v>23.197434999999999</v>
      </c>
      <c r="AD44">
        <v>0</v>
      </c>
      <c r="AE44">
        <v>39.450268999999999</v>
      </c>
      <c r="AF44">
        <v>9.222505</v>
      </c>
      <c r="AG44">
        <v>51.082107000000001</v>
      </c>
      <c r="AH44">
        <v>0</v>
      </c>
      <c r="AI44">
        <v>0</v>
      </c>
      <c r="AJ44">
        <v>0</v>
      </c>
      <c r="AK44">
        <v>33.911501000000001</v>
      </c>
      <c r="AL44">
        <v>38.345999999999997</v>
      </c>
      <c r="AM44">
        <v>18.800616999999999</v>
      </c>
      <c r="AN44">
        <v>0.77966899999999995</v>
      </c>
      <c r="AO44">
        <v>0</v>
      </c>
      <c r="AP44">
        <v>0.38429999999999997</v>
      </c>
      <c r="AQ44">
        <v>0</v>
      </c>
      <c r="AR44">
        <v>40.847999999999999</v>
      </c>
      <c r="AS44">
        <v>37.890518999999998</v>
      </c>
      <c r="AT44">
        <v>19.999969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2140.6811440000001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381.89260000000002</v>
      </c>
      <c r="L45">
        <v>373.51499999999999</v>
      </c>
      <c r="M45">
        <v>67.874700000000004</v>
      </c>
      <c r="N45">
        <v>101.54089999999999</v>
      </c>
      <c r="O45">
        <v>95.929599999999994</v>
      </c>
      <c r="P45">
        <v>135.4871</v>
      </c>
      <c r="Q45">
        <v>13.213200000000001</v>
      </c>
      <c r="R45">
        <v>25.605899999999998</v>
      </c>
      <c r="S45">
        <v>15.872299999999999</v>
      </c>
      <c r="T45">
        <v>2.4285000000000001</v>
      </c>
      <c r="U45">
        <v>418.77</v>
      </c>
      <c r="V45">
        <v>8.0710999999999995</v>
      </c>
      <c r="W45">
        <v>31.235499999999998</v>
      </c>
      <c r="X45">
        <v>100</v>
      </c>
      <c r="Y45">
        <v>0</v>
      </c>
      <c r="Z45">
        <v>13.041600000000001</v>
      </c>
      <c r="AA45">
        <v>0</v>
      </c>
      <c r="AB45">
        <v>32.333219</v>
      </c>
      <c r="AC45">
        <v>11.598717000000001</v>
      </c>
      <c r="AD45">
        <v>0</v>
      </c>
      <c r="AE45">
        <v>39.450268999999999</v>
      </c>
      <c r="AF45">
        <v>9.222505</v>
      </c>
      <c r="AG45">
        <v>51.082107000000001</v>
      </c>
      <c r="AH45">
        <v>0</v>
      </c>
      <c r="AI45">
        <v>0</v>
      </c>
      <c r="AJ45">
        <v>0</v>
      </c>
      <c r="AK45">
        <v>33.911501000000001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0.38429999999999997</v>
      </c>
      <c r="AQ45">
        <v>0</v>
      </c>
      <c r="AR45">
        <v>40.847999999999999</v>
      </c>
      <c r="AS45">
        <v>37.890518999999998</v>
      </c>
      <c r="AT45">
        <v>19.999969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2129.0824259999999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381.89260000000002</v>
      </c>
      <c r="L46">
        <v>373.51499999999999</v>
      </c>
      <c r="M46">
        <v>67.874700000000004</v>
      </c>
      <c r="N46">
        <v>101.54089999999999</v>
      </c>
      <c r="O46">
        <v>95.929599999999994</v>
      </c>
      <c r="P46">
        <v>135.4871</v>
      </c>
      <c r="Q46">
        <v>13.213200000000001</v>
      </c>
      <c r="R46">
        <v>25.605899999999998</v>
      </c>
      <c r="S46">
        <v>15.872299999999999</v>
      </c>
      <c r="T46">
        <v>2.4285000000000001</v>
      </c>
      <c r="U46">
        <v>418.77</v>
      </c>
      <c r="V46">
        <v>8.0710999999999995</v>
      </c>
      <c r="W46">
        <v>31.235499999999998</v>
      </c>
      <c r="X46">
        <v>100</v>
      </c>
      <c r="Y46">
        <v>0</v>
      </c>
      <c r="Z46">
        <v>13.041600000000001</v>
      </c>
      <c r="AA46">
        <v>0</v>
      </c>
      <c r="AB46">
        <v>32.333219</v>
      </c>
      <c r="AC46">
        <v>11.598717000000001</v>
      </c>
      <c r="AD46">
        <v>0</v>
      </c>
      <c r="AE46">
        <v>39.450268999999999</v>
      </c>
      <c r="AF46">
        <v>9.222505</v>
      </c>
      <c r="AG46">
        <v>51.082107000000001</v>
      </c>
      <c r="AH46">
        <v>0</v>
      </c>
      <c r="AI46">
        <v>0</v>
      </c>
      <c r="AJ46">
        <v>0</v>
      </c>
      <c r="AK46">
        <v>33.911501000000001</v>
      </c>
      <c r="AL46">
        <v>38.345999999999997</v>
      </c>
      <c r="AM46">
        <v>18.800616999999999</v>
      </c>
      <c r="AN46">
        <v>0.77966899999999995</v>
      </c>
      <c r="AO46">
        <v>0</v>
      </c>
      <c r="AP46">
        <v>0.38429999999999997</v>
      </c>
      <c r="AQ46">
        <v>0</v>
      </c>
      <c r="AR46">
        <v>40.847999999999999</v>
      </c>
      <c r="AS46">
        <v>37.890518999999998</v>
      </c>
      <c r="AT46">
        <v>19.999969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2129.0824259999999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381.89260000000002</v>
      </c>
      <c r="L47">
        <v>373.51499999999999</v>
      </c>
      <c r="M47">
        <v>67.874700000000004</v>
      </c>
      <c r="N47">
        <v>101.54089999999999</v>
      </c>
      <c r="O47">
        <v>95.929599999999994</v>
      </c>
      <c r="P47">
        <v>135.4871</v>
      </c>
      <c r="Q47">
        <v>13.213200000000001</v>
      </c>
      <c r="R47">
        <v>25.605899999999998</v>
      </c>
      <c r="S47">
        <v>15.872299999999999</v>
      </c>
      <c r="T47">
        <v>2.4285000000000001</v>
      </c>
      <c r="U47">
        <v>418.77</v>
      </c>
      <c r="V47">
        <v>8.0710999999999995</v>
      </c>
      <c r="W47">
        <v>31.235499999999998</v>
      </c>
      <c r="X47">
        <v>100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51.082107000000001</v>
      </c>
      <c r="AH47">
        <v>0</v>
      </c>
      <c r="AI47">
        <v>0</v>
      </c>
      <c r="AJ47">
        <v>0</v>
      </c>
      <c r="AK47">
        <v>33.911501000000001</v>
      </c>
      <c r="AL47">
        <v>40.088999999999999</v>
      </c>
      <c r="AM47">
        <v>18.800616999999999</v>
      </c>
      <c r="AN47">
        <v>0.77966899999999995</v>
      </c>
      <c r="AO47">
        <v>0</v>
      </c>
      <c r="AP47">
        <v>0.38429999999999997</v>
      </c>
      <c r="AQ47">
        <v>0</v>
      </c>
      <c r="AR47">
        <v>34.776000000000003</v>
      </c>
      <c r="AS47">
        <v>37.890518999999998</v>
      </c>
      <c r="AT47">
        <v>19.999969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2108.586816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381.89260000000002</v>
      </c>
      <c r="L48">
        <v>373.51499999999999</v>
      </c>
      <c r="M48">
        <v>67.874700000000004</v>
      </c>
      <c r="N48">
        <v>101.54089999999999</v>
      </c>
      <c r="O48">
        <v>95.929599999999994</v>
      </c>
      <c r="P48">
        <v>135.4871</v>
      </c>
      <c r="Q48">
        <v>13.213200000000001</v>
      </c>
      <c r="R48">
        <v>25.605899999999998</v>
      </c>
      <c r="S48">
        <v>15.872299999999999</v>
      </c>
      <c r="T48">
        <v>2.4285000000000001</v>
      </c>
      <c r="U48">
        <v>418.77</v>
      </c>
      <c r="V48">
        <v>8.0710999999999995</v>
      </c>
      <c r="W48">
        <v>31.235499999999998</v>
      </c>
      <c r="X48">
        <v>100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51.082107000000001</v>
      </c>
      <c r="AH48">
        <v>0</v>
      </c>
      <c r="AI48">
        <v>0</v>
      </c>
      <c r="AJ48">
        <v>0</v>
      </c>
      <c r="AK48">
        <v>33.911501000000001</v>
      </c>
      <c r="AL48">
        <v>40.088999999999999</v>
      </c>
      <c r="AM48">
        <v>18.800616999999999</v>
      </c>
      <c r="AN48">
        <v>0.77966899999999995</v>
      </c>
      <c r="AO48">
        <v>0</v>
      </c>
      <c r="AP48">
        <v>0.38429999999999997</v>
      </c>
      <c r="AQ48">
        <v>0</v>
      </c>
      <c r="AR48">
        <v>34.776000000000003</v>
      </c>
      <c r="AS48">
        <v>37.890518999999998</v>
      </c>
      <c r="AT48">
        <v>19.999969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2108.586816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381.89260000000002</v>
      </c>
      <c r="L49">
        <v>373.51499999999999</v>
      </c>
      <c r="M49">
        <v>95.137951999999999</v>
      </c>
      <c r="N49">
        <v>123.622671</v>
      </c>
      <c r="O49">
        <v>130.58009999999999</v>
      </c>
      <c r="P49">
        <v>149.98894999999999</v>
      </c>
      <c r="Q49">
        <v>13.213200000000001</v>
      </c>
      <c r="R49">
        <v>25.605899999999998</v>
      </c>
      <c r="S49">
        <v>15.872299999999999</v>
      </c>
      <c r="T49">
        <v>2.4285000000000001</v>
      </c>
      <c r="U49">
        <v>418.77</v>
      </c>
      <c r="V49">
        <v>8.0710999999999995</v>
      </c>
      <c r="W49">
        <v>31.235499999999998</v>
      </c>
      <c r="X49">
        <v>100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51.082107000000001</v>
      </c>
      <c r="AH49">
        <v>0</v>
      </c>
      <c r="AI49">
        <v>0</v>
      </c>
      <c r="AJ49">
        <v>0</v>
      </c>
      <c r="AK49">
        <v>33.911501000000001</v>
      </c>
      <c r="AL49">
        <v>40.088999999999999</v>
      </c>
      <c r="AM49">
        <v>18.800616999999999</v>
      </c>
      <c r="AN49">
        <v>0.77966899999999995</v>
      </c>
      <c r="AO49">
        <v>0</v>
      </c>
      <c r="AP49">
        <v>0.38429999999999997</v>
      </c>
      <c r="AQ49">
        <v>0</v>
      </c>
      <c r="AR49">
        <v>34.776000000000003</v>
      </c>
      <c r="AS49">
        <v>37.890518999999998</v>
      </c>
      <c r="AT49">
        <v>18.751062000000001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2205.8352819999996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381.89260000000002</v>
      </c>
      <c r="L50">
        <v>373.51499999999999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13.213200000000001</v>
      </c>
      <c r="R50">
        <v>25.605899999999998</v>
      </c>
      <c r="S50">
        <v>15.872299999999999</v>
      </c>
      <c r="T50">
        <v>2.4285000000000001</v>
      </c>
      <c r="U50">
        <v>418.77</v>
      </c>
      <c r="V50">
        <v>8.0710999999999995</v>
      </c>
      <c r="W50">
        <v>31.235499999999998</v>
      </c>
      <c r="X50">
        <v>100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51.082107000000001</v>
      </c>
      <c r="AH50">
        <v>0</v>
      </c>
      <c r="AI50">
        <v>0</v>
      </c>
      <c r="AJ50">
        <v>0</v>
      </c>
      <c r="AK50">
        <v>33.911501000000001</v>
      </c>
      <c r="AL50">
        <v>40.088999999999999</v>
      </c>
      <c r="AM50">
        <v>18.800616999999999</v>
      </c>
      <c r="AN50">
        <v>0.77966899999999995</v>
      </c>
      <c r="AO50">
        <v>0</v>
      </c>
      <c r="AP50">
        <v>0.38429999999999997</v>
      </c>
      <c r="AQ50">
        <v>0</v>
      </c>
      <c r="AR50">
        <v>34.776000000000003</v>
      </c>
      <c r="AS50">
        <v>37.890518999999998</v>
      </c>
      <c r="AT50">
        <v>19.999969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2209.7595089999995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381.89260000000002</v>
      </c>
      <c r="L51">
        <v>373.51499999999999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13.213200000000001</v>
      </c>
      <c r="R51">
        <v>25.605899999999998</v>
      </c>
      <c r="S51">
        <v>15.872299999999999</v>
      </c>
      <c r="T51">
        <v>2.4285000000000001</v>
      </c>
      <c r="U51">
        <v>418.77</v>
      </c>
      <c r="V51">
        <v>8.0710999999999995</v>
      </c>
      <c r="W51">
        <v>31.235499999999998</v>
      </c>
      <c r="X51">
        <v>100</v>
      </c>
      <c r="Y51">
        <v>0</v>
      </c>
      <c r="Z51">
        <v>13.041600000000001</v>
      </c>
      <c r="AA51">
        <v>0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51.082107000000001</v>
      </c>
      <c r="AH51">
        <v>0</v>
      </c>
      <c r="AI51">
        <v>0</v>
      </c>
      <c r="AJ51">
        <v>0</v>
      </c>
      <c r="AK51">
        <v>33.911501000000001</v>
      </c>
      <c r="AL51">
        <v>40.088999999999999</v>
      </c>
      <c r="AM51">
        <v>18.800616999999999</v>
      </c>
      <c r="AN51">
        <v>0.77966899999999995</v>
      </c>
      <c r="AO51">
        <v>0</v>
      </c>
      <c r="AP51">
        <v>0.38429999999999997</v>
      </c>
      <c r="AQ51">
        <v>0</v>
      </c>
      <c r="AR51">
        <v>34.776000000000003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2209.7595089999995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381.89260000000002</v>
      </c>
      <c r="L52">
        <v>373.51499999999999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13.213200000000001</v>
      </c>
      <c r="R52">
        <v>25.605899999999998</v>
      </c>
      <c r="S52">
        <v>15.872299999999999</v>
      </c>
      <c r="T52">
        <v>2.4285000000000001</v>
      </c>
      <c r="U52">
        <v>418.77</v>
      </c>
      <c r="V52">
        <v>8.0710999999999995</v>
      </c>
      <c r="W52">
        <v>31.235499999999998</v>
      </c>
      <c r="X52">
        <v>100</v>
      </c>
      <c r="Y52">
        <v>0</v>
      </c>
      <c r="Z52">
        <v>13.041600000000001</v>
      </c>
      <c r="AA52">
        <v>0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51.082107000000001</v>
      </c>
      <c r="AH52">
        <v>0</v>
      </c>
      <c r="AI52">
        <v>0</v>
      </c>
      <c r="AJ52">
        <v>0</v>
      </c>
      <c r="AK52">
        <v>33.911501000000001</v>
      </c>
      <c r="AL52">
        <v>40.088999999999999</v>
      </c>
      <c r="AM52">
        <v>18.800616999999999</v>
      </c>
      <c r="AN52">
        <v>0.77966899999999995</v>
      </c>
      <c r="AO52">
        <v>0</v>
      </c>
      <c r="AP52">
        <v>0.38429999999999997</v>
      </c>
      <c r="AQ52">
        <v>0</v>
      </c>
      <c r="AR52">
        <v>34.776000000000003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2209.7595089999995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381.89260000000002</v>
      </c>
      <c r="L53">
        <v>373.51499999999999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13.213200000000001</v>
      </c>
      <c r="R53">
        <v>25.305900000000001</v>
      </c>
      <c r="S53">
        <v>15.872299999999999</v>
      </c>
      <c r="T53">
        <v>2.4285000000000001</v>
      </c>
      <c r="U53">
        <v>418.77</v>
      </c>
      <c r="V53">
        <v>8.0710999999999995</v>
      </c>
      <c r="W53">
        <v>31.235499999999998</v>
      </c>
      <c r="X53">
        <v>100</v>
      </c>
      <c r="Y53">
        <v>0</v>
      </c>
      <c r="Z53">
        <v>13.041600000000001</v>
      </c>
      <c r="AA53">
        <v>0</v>
      </c>
      <c r="AB53">
        <v>16.166609000000001</v>
      </c>
      <c r="AC53">
        <v>11.598717000000001</v>
      </c>
      <c r="AD53">
        <v>0</v>
      </c>
      <c r="AE53">
        <v>57.590511999999997</v>
      </c>
      <c r="AF53">
        <v>9.222505</v>
      </c>
      <c r="AG53">
        <v>51.082107000000001</v>
      </c>
      <c r="AH53">
        <v>0</v>
      </c>
      <c r="AI53">
        <v>0</v>
      </c>
      <c r="AJ53">
        <v>0</v>
      </c>
      <c r="AK53">
        <v>33.911501000000001</v>
      </c>
      <c r="AL53">
        <v>40.088999999999999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2227.2154519999995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381.89260000000002</v>
      </c>
      <c r="L54">
        <v>373.51499999999999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13.213200000000001</v>
      </c>
      <c r="R54">
        <v>25.305900000000001</v>
      </c>
      <c r="S54">
        <v>15.872299999999999</v>
      </c>
      <c r="T54">
        <v>2.4285000000000001</v>
      </c>
      <c r="U54">
        <v>418.77</v>
      </c>
      <c r="V54">
        <v>8.0710999999999995</v>
      </c>
      <c r="W54">
        <v>31.235499999999998</v>
      </c>
      <c r="X54">
        <v>100</v>
      </c>
      <c r="Y54">
        <v>0</v>
      </c>
      <c r="Z54">
        <v>13.041600000000001</v>
      </c>
      <c r="AA54">
        <v>0</v>
      </c>
      <c r="AB54">
        <v>16.166609000000001</v>
      </c>
      <c r="AC54">
        <v>11.598717000000001</v>
      </c>
      <c r="AD54">
        <v>0</v>
      </c>
      <c r="AE54">
        <v>57.590511999999997</v>
      </c>
      <c r="AF54">
        <v>9.222505</v>
      </c>
      <c r="AG54">
        <v>51.082107000000001</v>
      </c>
      <c r="AH54">
        <v>0</v>
      </c>
      <c r="AI54">
        <v>0</v>
      </c>
      <c r="AJ54">
        <v>0</v>
      </c>
      <c r="AK54">
        <v>33.911501000000001</v>
      </c>
      <c r="AL54">
        <v>40.088999999999999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2233.2874519999996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381.89260000000002</v>
      </c>
      <c r="L55">
        <v>373.51499999999999</v>
      </c>
      <c r="M55">
        <v>67.374700000000004</v>
      </c>
      <c r="N55">
        <v>99.740899999999996</v>
      </c>
      <c r="O55">
        <v>96.129599999999996</v>
      </c>
      <c r="P55">
        <v>138.17222699999999</v>
      </c>
      <c r="Q55">
        <v>13.213200000000001</v>
      </c>
      <c r="R55">
        <v>25.305900000000001</v>
      </c>
      <c r="S55">
        <v>15.872299999999999</v>
      </c>
      <c r="T55">
        <v>2.4285000000000001</v>
      </c>
      <c r="U55">
        <v>418.77</v>
      </c>
      <c r="V55">
        <v>8.0710999999999995</v>
      </c>
      <c r="W55">
        <v>25.52</v>
      </c>
      <c r="X55">
        <v>81.569999999999993</v>
      </c>
      <c r="Y55">
        <v>0</v>
      </c>
      <c r="Z55">
        <v>13.041600000000001</v>
      </c>
      <c r="AA55">
        <v>0</v>
      </c>
      <c r="AB55">
        <v>16.166609000000001</v>
      </c>
      <c r="AC55">
        <v>0</v>
      </c>
      <c r="AD55">
        <v>0</v>
      </c>
      <c r="AE55">
        <v>39.450268999999999</v>
      </c>
      <c r="AF55">
        <v>0</v>
      </c>
      <c r="AG55">
        <v>51.082107000000001</v>
      </c>
      <c r="AH55">
        <v>0</v>
      </c>
      <c r="AI55">
        <v>0</v>
      </c>
      <c r="AJ55">
        <v>0</v>
      </c>
      <c r="AK55">
        <v>33.911501000000001</v>
      </c>
      <c r="AL55">
        <v>40.088999999999999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4.3966000000000003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2069.5929209999999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381.89260000000002</v>
      </c>
      <c r="L56">
        <v>373.51499999999999</v>
      </c>
      <c r="M56">
        <v>67.374700000000004</v>
      </c>
      <c r="N56">
        <v>122.4409</v>
      </c>
      <c r="O56">
        <v>96.129599999999996</v>
      </c>
      <c r="P56">
        <v>135.3871</v>
      </c>
      <c r="Q56">
        <v>13.213200000000001</v>
      </c>
      <c r="R56">
        <v>25.305900000000001</v>
      </c>
      <c r="S56">
        <v>15.872299999999999</v>
      </c>
      <c r="T56">
        <v>2.4285000000000001</v>
      </c>
      <c r="U56">
        <v>418.77</v>
      </c>
      <c r="V56">
        <v>8.0710999999999995</v>
      </c>
      <c r="W56">
        <v>25.52</v>
      </c>
      <c r="X56">
        <v>100</v>
      </c>
      <c r="Y56">
        <v>0</v>
      </c>
      <c r="Z56">
        <v>13.041600000000001</v>
      </c>
      <c r="AA56">
        <v>0</v>
      </c>
      <c r="AB56">
        <v>16.166609000000001</v>
      </c>
      <c r="AC56">
        <v>0</v>
      </c>
      <c r="AD56">
        <v>0</v>
      </c>
      <c r="AE56">
        <v>39.450268999999999</v>
      </c>
      <c r="AF56">
        <v>0</v>
      </c>
      <c r="AG56">
        <v>51.082107000000001</v>
      </c>
      <c r="AH56">
        <v>0</v>
      </c>
      <c r="AI56">
        <v>0</v>
      </c>
      <c r="AJ56">
        <v>0</v>
      </c>
      <c r="AK56">
        <v>33.911501000000001</v>
      </c>
      <c r="AL56">
        <v>40.088999999999999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4.3966000000000003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2107.9377939999995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381.89260000000002</v>
      </c>
      <c r="L57">
        <v>373.51499999999999</v>
      </c>
      <c r="M57">
        <v>67.374700000000004</v>
      </c>
      <c r="N57">
        <v>122.4409</v>
      </c>
      <c r="O57">
        <v>96.129599999999996</v>
      </c>
      <c r="P57">
        <v>135.3871</v>
      </c>
      <c r="Q57">
        <v>13.213200000000001</v>
      </c>
      <c r="R57">
        <v>25.305900000000001</v>
      </c>
      <c r="S57">
        <v>15.872299999999999</v>
      </c>
      <c r="T57">
        <v>2.4285000000000001</v>
      </c>
      <c r="U57">
        <v>418.77</v>
      </c>
      <c r="V57">
        <v>8.0710999999999995</v>
      </c>
      <c r="W57">
        <v>25.52</v>
      </c>
      <c r="X57">
        <v>100</v>
      </c>
      <c r="Y57">
        <v>0</v>
      </c>
      <c r="Z57">
        <v>13.041600000000001</v>
      </c>
      <c r="AA57">
        <v>0</v>
      </c>
      <c r="AB57">
        <v>16.166609000000001</v>
      </c>
      <c r="AC57">
        <v>0</v>
      </c>
      <c r="AD57">
        <v>0</v>
      </c>
      <c r="AE57">
        <v>39.450268999999999</v>
      </c>
      <c r="AF57">
        <v>0</v>
      </c>
      <c r="AG57">
        <v>51.082107000000001</v>
      </c>
      <c r="AH57">
        <v>0</v>
      </c>
      <c r="AI57">
        <v>0</v>
      </c>
      <c r="AJ57">
        <v>0</v>
      </c>
      <c r="AK57">
        <v>33.911501000000001</v>
      </c>
      <c r="AL57">
        <v>40.088999999999999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4.3966000000000003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2101.8657939999998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381.89260000000002</v>
      </c>
      <c r="L58">
        <v>373.51499999999999</v>
      </c>
      <c r="M58">
        <v>67.374700000000004</v>
      </c>
      <c r="N58">
        <v>122.4409</v>
      </c>
      <c r="O58">
        <v>96.129599999999996</v>
      </c>
      <c r="P58">
        <v>135.3871</v>
      </c>
      <c r="Q58">
        <v>13.213200000000001</v>
      </c>
      <c r="R58">
        <v>25.305900000000001</v>
      </c>
      <c r="S58">
        <v>15.872299999999999</v>
      </c>
      <c r="T58">
        <v>2.4285000000000001</v>
      </c>
      <c r="U58">
        <v>418.77</v>
      </c>
      <c r="V58">
        <v>8.0710999999999995</v>
      </c>
      <c r="W58">
        <v>31.235499999999998</v>
      </c>
      <c r="X58">
        <v>100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39.450268999999999</v>
      </c>
      <c r="AF58">
        <v>0</v>
      </c>
      <c r="AG58">
        <v>51.082107000000001</v>
      </c>
      <c r="AH58">
        <v>0</v>
      </c>
      <c r="AI58">
        <v>0</v>
      </c>
      <c r="AJ58">
        <v>0</v>
      </c>
      <c r="AK58">
        <v>33.911501000000001</v>
      </c>
      <c r="AL58">
        <v>40.088999999999999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4.3966000000000003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2091.4146849999997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381.89260000000002</v>
      </c>
      <c r="L59">
        <v>373.51499999999999</v>
      </c>
      <c r="M59">
        <v>96.516056000000006</v>
      </c>
      <c r="N59">
        <v>124.38</v>
      </c>
      <c r="O59">
        <v>130.58009999999999</v>
      </c>
      <c r="P59">
        <v>149.98894999999999</v>
      </c>
      <c r="Q59">
        <v>13.213200000000001</v>
      </c>
      <c r="R59">
        <v>25.305900000000001</v>
      </c>
      <c r="S59">
        <v>15.872299999999999</v>
      </c>
      <c r="T59">
        <v>2.4285000000000001</v>
      </c>
      <c r="U59">
        <v>418.77</v>
      </c>
      <c r="V59">
        <v>8.0710999999999995</v>
      </c>
      <c r="W59">
        <v>31.235499999999998</v>
      </c>
      <c r="X59">
        <v>100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39.450268999999999</v>
      </c>
      <c r="AF59">
        <v>0</v>
      </c>
      <c r="AG59">
        <v>51.082107000000001</v>
      </c>
      <c r="AH59">
        <v>0</v>
      </c>
      <c r="AI59">
        <v>0</v>
      </c>
      <c r="AJ59">
        <v>0</v>
      </c>
      <c r="AK59">
        <v>33.911501000000001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4.3966000000000003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2171.5474909999994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381.89260000000002</v>
      </c>
      <c r="L60">
        <v>373.51499999999999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13.213200000000001</v>
      </c>
      <c r="R60">
        <v>25.305900000000001</v>
      </c>
      <c r="S60">
        <v>15.872299999999999</v>
      </c>
      <c r="T60">
        <v>2.4285000000000001</v>
      </c>
      <c r="U60">
        <v>418.77</v>
      </c>
      <c r="V60">
        <v>8.0710999999999995</v>
      </c>
      <c r="W60">
        <v>31.235499999999998</v>
      </c>
      <c r="X60">
        <v>100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39.450268999999999</v>
      </c>
      <c r="AF60">
        <v>0</v>
      </c>
      <c r="AG60">
        <v>51.082107000000001</v>
      </c>
      <c r="AH60">
        <v>0</v>
      </c>
      <c r="AI60">
        <v>0</v>
      </c>
      <c r="AJ60">
        <v>0</v>
      </c>
      <c r="AK60">
        <v>33.911501000000001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4.3966000000000003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2172.0873779999993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381.89260000000002</v>
      </c>
      <c r="L61">
        <v>387.125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15.9094</v>
      </c>
      <c r="R61">
        <v>25.305900000000001</v>
      </c>
      <c r="S61">
        <v>19.4681</v>
      </c>
      <c r="T61">
        <v>2.4285000000000001</v>
      </c>
      <c r="U61">
        <v>418.77</v>
      </c>
      <c r="V61">
        <v>8.0710999999999995</v>
      </c>
      <c r="W61">
        <v>40.614400000000003</v>
      </c>
      <c r="X61">
        <v>129.13339999999999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39.450268999999999</v>
      </c>
      <c r="AF61">
        <v>0</v>
      </c>
      <c r="AG61">
        <v>51.082107000000001</v>
      </c>
      <c r="AH61">
        <v>0</v>
      </c>
      <c r="AI61">
        <v>0</v>
      </c>
      <c r="AJ61">
        <v>0</v>
      </c>
      <c r="AK61">
        <v>33.911501000000001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4.3966000000000003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2230.5016779999992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381.89260000000002</v>
      </c>
      <c r="L62">
        <v>407.22500000000002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15.9094</v>
      </c>
      <c r="R62">
        <v>25.305900000000001</v>
      </c>
      <c r="S62">
        <v>19.4681</v>
      </c>
      <c r="T62">
        <v>2.4285000000000001</v>
      </c>
      <c r="U62">
        <v>418.77</v>
      </c>
      <c r="V62">
        <v>8.0710999999999995</v>
      </c>
      <c r="W62">
        <v>40.614400000000003</v>
      </c>
      <c r="X62">
        <v>147.80160000000001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39.450268999999999</v>
      </c>
      <c r="AF62">
        <v>0</v>
      </c>
      <c r="AG62">
        <v>51.082107000000001</v>
      </c>
      <c r="AH62">
        <v>0</v>
      </c>
      <c r="AI62">
        <v>0</v>
      </c>
      <c r="AJ62">
        <v>0</v>
      </c>
      <c r="AK62">
        <v>33.911501000000001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4.3966000000000003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2269.2698779999996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381.89260000000002</v>
      </c>
      <c r="L63">
        <v>374.04500000000002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15.3894</v>
      </c>
      <c r="R63">
        <v>31.011800000000001</v>
      </c>
      <c r="S63">
        <v>19.168099999999999</v>
      </c>
      <c r="T63">
        <v>2.4285000000000001</v>
      </c>
      <c r="U63">
        <v>418.77</v>
      </c>
      <c r="V63">
        <v>10.8049</v>
      </c>
      <c r="W63">
        <v>46.399079999999998</v>
      </c>
      <c r="X63">
        <v>147.80160000000001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39.450268999999999</v>
      </c>
      <c r="AF63">
        <v>0</v>
      </c>
      <c r="AG63">
        <v>51.082107000000001</v>
      </c>
      <c r="AH63">
        <v>0</v>
      </c>
      <c r="AI63">
        <v>0</v>
      </c>
      <c r="AJ63">
        <v>0</v>
      </c>
      <c r="AK63">
        <v>33.911501000000001</v>
      </c>
      <c r="AL63">
        <v>40.088999999999999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4.3966000000000003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2255.5662579999998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381.89260000000002</v>
      </c>
      <c r="L64">
        <v>374.04500000000002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15.3894</v>
      </c>
      <c r="R64">
        <v>31.011800000000001</v>
      </c>
      <c r="S64">
        <v>19.168099999999999</v>
      </c>
      <c r="T64">
        <v>2.4285000000000001</v>
      </c>
      <c r="U64">
        <v>418.77</v>
      </c>
      <c r="V64">
        <v>10.8049</v>
      </c>
      <c r="W64">
        <v>46.399079999999998</v>
      </c>
      <c r="X64">
        <v>147.80160000000001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39.450268999999999</v>
      </c>
      <c r="AF64">
        <v>0</v>
      </c>
      <c r="AG64">
        <v>51.082107000000001</v>
      </c>
      <c r="AH64">
        <v>0</v>
      </c>
      <c r="AI64">
        <v>0</v>
      </c>
      <c r="AJ64">
        <v>0</v>
      </c>
      <c r="AK64">
        <v>33.911501000000001</v>
      </c>
      <c r="AL64">
        <v>40.088999999999999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4.3966000000000003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2255.5662579999998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381.89260000000002</v>
      </c>
      <c r="L65">
        <v>374.04500000000002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15.3894</v>
      </c>
      <c r="R65">
        <v>31.011800000000001</v>
      </c>
      <c r="S65">
        <v>19.168099999999999</v>
      </c>
      <c r="T65">
        <v>2.4285000000000001</v>
      </c>
      <c r="U65">
        <v>418.77</v>
      </c>
      <c r="V65">
        <v>10.8049</v>
      </c>
      <c r="W65">
        <v>46.399079999999998</v>
      </c>
      <c r="X65">
        <v>147.80160000000001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39.450268999999999</v>
      </c>
      <c r="AF65">
        <v>0</v>
      </c>
      <c r="AG65">
        <v>51.082107000000001</v>
      </c>
      <c r="AH65">
        <v>0</v>
      </c>
      <c r="AI65">
        <v>0</v>
      </c>
      <c r="AJ65">
        <v>0</v>
      </c>
      <c r="AK65">
        <v>33.911501000000001</v>
      </c>
      <c r="AL65">
        <v>40.088999999999999</v>
      </c>
      <c r="AM65">
        <v>18.800616999999999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2256.7037309999996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381.89260000000002</v>
      </c>
      <c r="L66">
        <v>374.04500000000002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15.3894</v>
      </c>
      <c r="R66">
        <v>35.991199999999999</v>
      </c>
      <c r="S66">
        <v>19.168099999999999</v>
      </c>
      <c r="T66">
        <v>2.4285000000000001</v>
      </c>
      <c r="U66">
        <v>418.77</v>
      </c>
      <c r="V66">
        <v>10.8049</v>
      </c>
      <c r="W66">
        <v>46.399079999999998</v>
      </c>
      <c r="X66">
        <v>147.80160000000001</v>
      </c>
      <c r="Y66">
        <v>0</v>
      </c>
      <c r="Z66">
        <v>13.041600000000001</v>
      </c>
      <c r="AA66">
        <v>0</v>
      </c>
      <c r="AB66">
        <v>0</v>
      </c>
      <c r="AC66">
        <v>0</v>
      </c>
      <c r="AD66">
        <v>0</v>
      </c>
      <c r="AE66">
        <v>39.450268999999999</v>
      </c>
      <c r="AF66">
        <v>0</v>
      </c>
      <c r="AG66">
        <v>51.082107000000001</v>
      </c>
      <c r="AH66">
        <v>0</v>
      </c>
      <c r="AI66">
        <v>0</v>
      </c>
      <c r="AJ66">
        <v>0</v>
      </c>
      <c r="AK66">
        <v>33.911501000000001</v>
      </c>
      <c r="AL66">
        <v>40.088999999999999</v>
      </c>
      <c r="AM66">
        <v>18.800616999999999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2255.6111309999992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381.89260000000002</v>
      </c>
      <c r="L67">
        <v>408.66500000000002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15.3894</v>
      </c>
      <c r="R67">
        <v>35.991199999999999</v>
      </c>
      <c r="S67">
        <v>21.882459999999998</v>
      </c>
      <c r="T67">
        <v>2.4285000000000001</v>
      </c>
      <c r="U67">
        <v>418.77</v>
      </c>
      <c r="V67">
        <v>10.8049</v>
      </c>
      <c r="W67">
        <v>46.399079999999998</v>
      </c>
      <c r="X67">
        <v>147.80160000000001</v>
      </c>
      <c r="Y67">
        <v>0</v>
      </c>
      <c r="Z67">
        <v>13.041600000000001</v>
      </c>
      <c r="AA67">
        <v>14.04936</v>
      </c>
      <c r="AB67">
        <v>0</v>
      </c>
      <c r="AC67">
        <v>0</v>
      </c>
      <c r="AD67">
        <v>0</v>
      </c>
      <c r="AE67">
        <v>19.725135000000002</v>
      </c>
      <c r="AF67">
        <v>0</v>
      </c>
      <c r="AG67">
        <v>51.082107000000001</v>
      </c>
      <c r="AH67">
        <v>0</v>
      </c>
      <c r="AI67">
        <v>0</v>
      </c>
      <c r="AJ67">
        <v>0</v>
      </c>
      <c r="AK67">
        <v>33.911501000000001</v>
      </c>
      <c r="AL67">
        <v>40.088999999999999</v>
      </c>
      <c r="AM67">
        <v>18.800616999999999</v>
      </c>
      <c r="AN67">
        <v>0.77966899999999995</v>
      </c>
      <c r="AO67">
        <v>0</v>
      </c>
      <c r="AP67">
        <v>0</v>
      </c>
      <c r="AQ67">
        <v>0</v>
      </c>
      <c r="AR67">
        <v>34.776000000000003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2287.2697169999992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381.89260000000002</v>
      </c>
      <c r="L68">
        <v>408.66500000000002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15.3894</v>
      </c>
      <c r="R68">
        <v>35.991199999999999</v>
      </c>
      <c r="S68">
        <v>22.153600000000001</v>
      </c>
      <c r="T68">
        <v>2.4285000000000001</v>
      </c>
      <c r="U68">
        <v>418.77</v>
      </c>
      <c r="V68">
        <v>10.8049</v>
      </c>
      <c r="W68">
        <v>46.399079999999998</v>
      </c>
      <c r="X68">
        <v>147.80160000000001</v>
      </c>
      <c r="Y68">
        <v>0</v>
      </c>
      <c r="Z68">
        <v>13.041600000000001</v>
      </c>
      <c r="AA68">
        <v>14.04936</v>
      </c>
      <c r="AB68">
        <v>0</v>
      </c>
      <c r="AC68">
        <v>0</v>
      </c>
      <c r="AD68">
        <v>0</v>
      </c>
      <c r="AE68">
        <v>19.725135000000002</v>
      </c>
      <c r="AF68">
        <v>0</v>
      </c>
      <c r="AG68">
        <v>51.082107000000001</v>
      </c>
      <c r="AH68">
        <v>0</v>
      </c>
      <c r="AI68">
        <v>0</v>
      </c>
      <c r="AJ68">
        <v>0</v>
      </c>
      <c r="AK68">
        <v>33.911501000000001</v>
      </c>
      <c r="AL68">
        <v>26.725999999999999</v>
      </c>
      <c r="AM68">
        <v>18.800616999999999</v>
      </c>
      <c r="AN68">
        <v>0.77966899999999995</v>
      </c>
      <c r="AO68">
        <v>0</v>
      </c>
      <c r="AP68">
        <v>0</v>
      </c>
      <c r="AQ68">
        <v>0</v>
      </c>
      <c r="AR68">
        <v>34.776000000000003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2274.1778569999997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381.89260000000002</v>
      </c>
      <c r="L69">
        <v>415.59769999999997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20.087900000000001</v>
      </c>
      <c r="R69">
        <v>44.906624999999998</v>
      </c>
      <c r="S69">
        <v>24.9346</v>
      </c>
      <c r="T69">
        <v>3.09</v>
      </c>
      <c r="U69">
        <v>418.77</v>
      </c>
      <c r="V69">
        <v>10.8049</v>
      </c>
      <c r="W69">
        <v>46.399079999999998</v>
      </c>
      <c r="X69">
        <v>147.80160000000001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19.725135000000002</v>
      </c>
      <c r="AF69">
        <v>0</v>
      </c>
      <c r="AG69">
        <v>51.082107000000001</v>
      </c>
      <c r="AH69">
        <v>0</v>
      </c>
      <c r="AI69">
        <v>0</v>
      </c>
      <c r="AJ69">
        <v>0</v>
      </c>
      <c r="AK69">
        <v>33.911501000000001</v>
      </c>
      <c r="AL69">
        <v>26.725999999999999</v>
      </c>
      <c r="AM69">
        <v>18.800616999999999</v>
      </c>
      <c r="AN69">
        <v>0.77966899999999995</v>
      </c>
      <c r="AO69">
        <v>0</v>
      </c>
      <c r="AP69">
        <v>0</v>
      </c>
      <c r="AQ69">
        <v>0</v>
      </c>
      <c r="AR69">
        <v>34.776000000000003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2291.6461819999995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381.89260000000002</v>
      </c>
      <c r="L70">
        <v>415.59769999999997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22.427900000000001</v>
      </c>
      <c r="R70">
        <v>44.906624999999998</v>
      </c>
      <c r="S70">
        <v>24.9346</v>
      </c>
      <c r="T70">
        <v>3.09</v>
      </c>
      <c r="U70">
        <v>418.77</v>
      </c>
      <c r="V70">
        <v>10.8049</v>
      </c>
      <c r="W70">
        <v>46.399079999999998</v>
      </c>
      <c r="X70">
        <v>147.80160000000001</v>
      </c>
      <c r="Y70">
        <v>0</v>
      </c>
      <c r="Z70">
        <v>6.5208000000000004</v>
      </c>
      <c r="AA70">
        <v>28.09872</v>
      </c>
      <c r="AB70">
        <v>0</v>
      </c>
      <c r="AC70">
        <v>0</v>
      </c>
      <c r="AD70">
        <v>0</v>
      </c>
      <c r="AE70">
        <v>19.725135000000002</v>
      </c>
      <c r="AF70">
        <v>0</v>
      </c>
      <c r="AG70">
        <v>51.082107000000001</v>
      </c>
      <c r="AH70">
        <v>0</v>
      </c>
      <c r="AI70">
        <v>0</v>
      </c>
      <c r="AJ70">
        <v>0</v>
      </c>
      <c r="AK70">
        <v>33.911501000000001</v>
      </c>
      <c r="AL70">
        <v>26.725999999999999</v>
      </c>
      <c r="AM70">
        <v>18.800616999999999</v>
      </c>
      <c r="AN70">
        <v>0.77966899999999995</v>
      </c>
      <c r="AO70">
        <v>0</v>
      </c>
      <c r="AP70">
        <v>0</v>
      </c>
      <c r="AQ70">
        <v>0</v>
      </c>
      <c r="AR70">
        <v>34.776000000000003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2308.0355419999996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381.89260000000002</v>
      </c>
      <c r="L71">
        <v>473.67770000000002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20.087900000000001</v>
      </c>
      <c r="R71">
        <v>44.906624999999998</v>
      </c>
      <c r="S71">
        <v>24.9346</v>
      </c>
      <c r="T71">
        <v>3.09</v>
      </c>
      <c r="U71">
        <v>418.77</v>
      </c>
      <c r="V71">
        <v>10.8049</v>
      </c>
      <c r="W71">
        <v>46.399079999999998</v>
      </c>
      <c r="X71">
        <v>147.80160000000001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0</v>
      </c>
      <c r="AE71">
        <v>19.725135000000002</v>
      </c>
      <c r="AF71">
        <v>9.222505</v>
      </c>
      <c r="AG71">
        <v>51.082107000000001</v>
      </c>
      <c r="AH71">
        <v>20.057735000000001</v>
      </c>
      <c r="AI71">
        <v>0</v>
      </c>
      <c r="AJ71">
        <v>0</v>
      </c>
      <c r="AK71">
        <v>33.911501000000001</v>
      </c>
      <c r="AL71">
        <v>40.088999999999999</v>
      </c>
      <c r="AM71">
        <v>18.800616999999999</v>
      </c>
      <c r="AN71">
        <v>0.77966899999999995</v>
      </c>
      <c r="AO71">
        <v>0</v>
      </c>
      <c r="AP71">
        <v>0</v>
      </c>
      <c r="AQ71">
        <v>0</v>
      </c>
      <c r="AR71">
        <v>34.776000000000003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2407.1888179999996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381.89260000000002</v>
      </c>
      <c r="L72">
        <v>473.67770000000002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20.087900000000001</v>
      </c>
      <c r="R72">
        <v>44.906624999999998</v>
      </c>
      <c r="S72">
        <v>24.9346</v>
      </c>
      <c r="T72">
        <v>3.09</v>
      </c>
      <c r="U72">
        <v>418.77</v>
      </c>
      <c r="V72">
        <v>10.8049</v>
      </c>
      <c r="W72">
        <v>46.399079999999998</v>
      </c>
      <c r="X72">
        <v>147.80160000000001</v>
      </c>
      <c r="Y72">
        <v>0</v>
      </c>
      <c r="Z72">
        <v>6.5208000000000004</v>
      </c>
      <c r="AA72">
        <v>28.09872</v>
      </c>
      <c r="AB72">
        <v>4.0907410000000004</v>
      </c>
      <c r="AC72">
        <v>0</v>
      </c>
      <c r="AD72">
        <v>10.858853999999999</v>
      </c>
      <c r="AE72">
        <v>19.725135000000002</v>
      </c>
      <c r="AF72">
        <v>9.222505</v>
      </c>
      <c r="AG72">
        <v>51.082107000000001</v>
      </c>
      <c r="AH72">
        <v>24.515008999999999</v>
      </c>
      <c r="AI72">
        <v>0</v>
      </c>
      <c r="AJ72">
        <v>0</v>
      </c>
      <c r="AK72">
        <v>33.911501000000001</v>
      </c>
      <c r="AL72">
        <v>40.088999999999999</v>
      </c>
      <c r="AM72">
        <v>18.800616999999999</v>
      </c>
      <c r="AN72">
        <v>0.77966899999999995</v>
      </c>
      <c r="AO72">
        <v>0</v>
      </c>
      <c r="AP72">
        <v>0</v>
      </c>
      <c r="AQ72">
        <v>0</v>
      </c>
      <c r="AR72">
        <v>34.776000000000003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2426.7650950000002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381.89260000000002</v>
      </c>
      <c r="L73">
        <v>473.67770000000002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20.087900000000001</v>
      </c>
      <c r="R73">
        <v>44.906624999999998</v>
      </c>
      <c r="S73">
        <v>24.9346</v>
      </c>
      <c r="T73">
        <v>3.09</v>
      </c>
      <c r="U73">
        <v>418.77</v>
      </c>
      <c r="V73">
        <v>10.8049</v>
      </c>
      <c r="W73">
        <v>46.399079999999998</v>
      </c>
      <c r="X73">
        <v>147.80160000000001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0</v>
      </c>
      <c r="AD73">
        <v>10.858853999999999</v>
      </c>
      <c r="AE73">
        <v>19.725135000000002</v>
      </c>
      <c r="AF73">
        <v>9.222505</v>
      </c>
      <c r="AG73">
        <v>51.082107000000001</v>
      </c>
      <c r="AH73">
        <v>44.572744</v>
      </c>
      <c r="AI73">
        <v>0</v>
      </c>
      <c r="AJ73">
        <v>0</v>
      </c>
      <c r="AK73">
        <v>33.911501000000001</v>
      </c>
      <c r="AL73">
        <v>40.088999999999999</v>
      </c>
      <c r="AM73">
        <v>18.800616999999999</v>
      </c>
      <c r="AN73">
        <v>0.77966899999999995</v>
      </c>
      <c r="AO73">
        <v>0</v>
      </c>
      <c r="AP73">
        <v>0</v>
      </c>
      <c r="AQ73">
        <v>11.314746</v>
      </c>
      <c r="AR73">
        <v>34.776000000000003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2472.8725789999999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381.89260000000002</v>
      </c>
      <c r="L74">
        <v>463.6277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20.087900000000001</v>
      </c>
      <c r="R74">
        <v>44.906624999999998</v>
      </c>
      <c r="S74">
        <v>24.9346</v>
      </c>
      <c r="T74">
        <v>3.09</v>
      </c>
      <c r="U74">
        <v>418.77</v>
      </c>
      <c r="V74">
        <v>10.8049</v>
      </c>
      <c r="W74">
        <v>46.399079999999998</v>
      </c>
      <c r="X74">
        <v>147.80160000000001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10.858853999999999</v>
      </c>
      <c r="AE74">
        <v>19.725135000000002</v>
      </c>
      <c r="AF74">
        <v>9.222505</v>
      </c>
      <c r="AG74">
        <v>51.082107000000001</v>
      </c>
      <c r="AH74">
        <v>71.316390999999996</v>
      </c>
      <c r="AI74">
        <v>0</v>
      </c>
      <c r="AJ74">
        <v>0</v>
      </c>
      <c r="AK74">
        <v>33.911501000000001</v>
      </c>
      <c r="AL74">
        <v>40.088999999999999</v>
      </c>
      <c r="AM74">
        <v>18.800616999999999</v>
      </c>
      <c r="AN74">
        <v>0.77966899999999995</v>
      </c>
      <c r="AO74">
        <v>0</v>
      </c>
      <c r="AP74">
        <v>0</v>
      </c>
      <c r="AQ74">
        <v>22.629491999999999</v>
      </c>
      <c r="AR74">
        <v>34.776000000000003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2515.3852339999994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381.89260000000002</v>
      </c>
      <c r="L75">
        <v>495.22019999999998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20.087900000000001</v>
      </c>
      <c r="R75">
        <v>44.906624999999998</v>
      </c>
      <c r="S75">
        <v>24.9346</v>
      </c>
      <c r="T75">
        <v>3.09</v>
      </c>
      <c r="U75">
        <v>418.77</v>
      </c>
      <c r="V75">
        <v>10.8049</v>
      </c>
      <c r="W75">
        <v>46.399079999999998</v>
      </c>
      <c r="X75">
        <v>147.80160000000001</v>
      </c>
      <c r="Y75">
        <v>0</v>
      </c>
      <c r="Z75">
        <v>6.5208000000000004</v>
      </c>
      <c r="AA75">
        <v>28.09872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9.222505</v>
      </c>
      <c r="AG75">
        <v>51.082107000000001</v>
      </c>
      <c r="AH75">
        <v>83.573894999999993</v>
      </c>
      <c r="AI75">
        <v>0</v>
      </c>
      <c r="AJ75">
        <v>0</v>
      </c>
      <c r="AK75">
        <v>33.911501000000001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0.38429999999999997</v>
      </c>
      <c r="AQ75">
        <v>33.944237999999999</v>
      </c>
      <c r="AR75">
        <v>34.776000000000003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2591.1214389999991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381.89260000000002</v>
      </c>
      <c r="L76">
        <v>535.42020000000002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19.933800000000002</v>
      </c>
      <c r="R76">
        <v>39.104100000000003</v>
      </c>
      <c r="S76">
        <v>24.0443</v>
      </c>
      <c r="T76">
        <v>3.09</v>
      </c>
      <c r="U76">
        <v>418.77</v>
      </c>
      <c r="V76">
        <v>10.8049</v>
      </c>
      <c r="W76">
        <v>46.399079999999998</v>
      </c>
      <c r="X76">
        <v>147.80160000000001</v>
      </c>
      <c r="Y76">
        <v>0</v>
      </c>
      <c r="Z76">
        <v>13.041600000000001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51.082107000000001</v>
      </c>
      <c r="AH76">
        <v>122.575046</v>
      </c>
      <c r="AI76">
        <v>0</v>
      </c>
      <c r="AJ76">
        <v>0</v>
      </c>
      <c r="AK76">
        <v>33.911501000000001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0.38429999999999997</v>
      </c>
      <c r="AQ76">
        <v>45.258983999999998</v>
      </c>
      <c r="AR76">
        <v>34.776000000000003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2722.0301959999997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380.89260000000002</v>
      </c>
      <c r="L77">
        <v>519.66769999999997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17.3917</v>
      </c>
      <c r="R77">
        <v>39.104100000000003</v>
      </c>
      <c r="S77">
        <v>21.338799999999999</v>
      </c>
      <c r="T77">
        <v>3.09</v>
      </c>
      <c r="U77">
        <v>418.77</v>
      </c>
      <c r="V77">
        <v>10.8049</v>
      </c>
      <c r="W77">
        <v>40.164499999999997</v>
      </c>
      <c r="X77">
        <v>127.80159999999999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51.082107000000001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5.8925999999999998</v>
      </c>
      <c r="AQ77">
        <v>45.258983999999998</v>
      </c>
      <c r="AR77">
        <v>34.776000000000003</v>
      </c>
      <c r="AS77">
        <v>38.989905999999998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2846.8445349999988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380.89260000000002</v>
      </c>
      <c r="L78">
        <v>581.66769999999997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20.087900000000001</v>
      </c>
      <c r="R78">
        <v>44.906624999999998</v>
      </c>
      <c r="S78">
        <v>24.26296</v>
      </c>
      <c r="T78">
        <v>3.09</v>
      </c>
      <c r="U78">
        <v>418.77</v>
      </c>
      <c r="V78">
        <v>10.8049</v>
      </c>
      <c r="W78">
        <v>46.399079999999998</v>
      </c>
      <c r="X78">
        <v>147.80160000000001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51.082107000000001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5.8925999999999998</v>
      </c>
      <c r="AQ78">
        <v>45.258983999999998</v>
      </c>
      <c r="AR78">
        <v>34.776000000000003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2959.7501939999993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393.25920000000002</v>
      </c>
      <c r="L79">
        <v>621.66769999999997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20.087900000000001</v>
      </c>
      <c r="R79">
        <v>44.906624999999998</v>
      </c>
      <c r="S79">
        <v>24.9346</v>
      </c>
      <c r="T79">
        <v>3.09</v>
      </c>
      <c r="U79">
        <v>418.77</v>
      </c>
      <c r="V79">
        <v>10.8049</v>
      </c>
      <c r="W79">
        <v>46.399079999999998</v>
      </c>
      <c r="X79">
        <v>147.80160000000001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51.082107000000001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5.8925999999999998</v>
      </c>
      <c r="AQ79">
        <v>45.258983999999998</v>
      </c>
      <c r="AR79">
        <v>34.776000000000003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3045.8788349999995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414.25920000000002</v>
      </c>
      <c r="L80">
        <v>657.22760000000005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22.621787000000001</v>
      </c>
      <c r="R80">
        <v>44.906624999999998</v>
      </c>
      <c r="S80">
        <v>27.491033000000002</v>
      </c>
      <c r="T80">
        <v>3.09</v>
      </c>
      <c r="U80">
        <v>418.77</v>
      </c>
      <c r="V80">
        <v>10.8049</v>
      </c>
      <c r="W80">
        <v>46.399079999999998</v>
      </c>
      <c r="X80">
        <v>147.80160000000001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51.082107000000001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5.8925999999999998</v>
      </c>
      <c r="AQ80">
        <v>45.258983999999998</v>
      </c>
      <c r="AR80">
        <v>34.776000000000003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3107.5290549999991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526.3732</v>
      </c>
      <c r="L81">
        <v>674.81782899999996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3.09</v>
      </c>
      <c r="U81">
        <v>418.77</v>
      </c>
      <c r="V81">
        <v>10.8049</v>
      </c>
      <c r="W81">
        <v>46.399079999999998</v>
      </c>
      <c r="X81">
        <v>147.80160000000001</v>
      </c>
      <c r="Y81">
        <v>0</v>
      </c>
      <c r="Z81">
        <v>19.5624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51.082107000000001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18.800616999999999</v>
      </c>
      <c r="AN81">
        <v>0.77966899999999995</v>
      </c>
      <c r="AO81">
        <v>0</v>
      </c>
      <c r="AP81">
        <v>7.8140999999999998</v>
      </c>
      <c r="AQ81">
        <v>45.258983999999998</v>
      </c>
      <c r="AR81">
        <v>34.776000000000003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3239.3109449999997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576.3732</v>
      </c>
      <c r="L82">
        <v>674.81782899999996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3.09</v>
      </c>
      <c r="U82">
        <v>418.77</v>
      </c>
      <c r="V82">
        <v>10.8049</v>
      </c>
      <c r="W82">
        <v>46.399079999999998</v>
      </c>
      <c r="X82">
        <v>147.80160000000001</v>
      </c>
      <c r="Y82">
        <v>0</v>
      </c>
      <c r="Z82">
        <v>19.5624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51.082107000000001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40.088999999999999</v>
      </c>
      <c r="AM82">
        <v>18.800616999999999</v>
      </c>
      <c r="AN82">
        <v>0.77966899999999995</v>
      </c>
      <c r="AO82">
        <v>0</v>
      </c>
      <c r="AP82">
        <v>7.8140999999999998</v>
      </c>
      <c r="AQ82">
        <v>45.258983999999998</v>
      </c>
      <c r="AR82">
        <v>34.776000000000003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3250.0237249999996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524.41179399999999</v>
      </c>
      <c r="L83">
        <v>674.81782899999996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3.09</v>
      </c>
      <c r="U83">
        <v>418.77</v>
      </c>
      <c r="V83">
        <v>10.8049</v>
      </c>
      <c r="W83">
        <v>46.399079999999998</v>
      </c>
      <c r="X83">
        <v>147.80160000000001</v>
      </c>
      <c r="Y83">
        <v>0</v>
      </c>
      <c r="Z83">
        <v>19.5624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51.082107000000001</v>
      </c>
      <c r="AH83">
        <v>159.34755999999999</v>
      </c>
      <c r="AI83">
        <v>19.596695</v>
      </c>
      <c r="AJ83">
        <v>0</v>
      </c>
      <c r="AK83">
        <v>33.911501000000001</v>
      </c>
      <c r="AL83">
        <v>25.564</v>
      </c>
      <c r="AM83">
        <v>18.800616999999999</v>
      </c>
      <c r="AN83">
        <v>0.77966899999999995</v>
      </c>
      <c r="AO83">
        <v>0</v>
      </c>
      <c r="AP83">
        <v>7.8140999999999998</v>
      </c>
      <c r="AQ83">
        <v>45.258983999999998</v>
      </c>
      <c r="AR83">
        <v>34.776000000000003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3163.9406249999993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498.89139999999998</v>
      </c>
      <c r="L84">
        <v>674.81782899999996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3.09</v>
      </c>
      <c r="U84">
        <v>418.77</v>
      </c>
      <c r="V84">
        <v>10.8049</v>
      </c>
      <c r="W84">
        <v>46.399079999999998</v>
      </c>
      <c r="X84">
        <v>147.80160000000001</v>
      </c>
      <c r="Y84">
        <v>0</v>
      </c>
      <c r="Z84">
        <v>19.5624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51.082107000000001</v>
      </c>
      <c r="AH84">
        <v>159.34755999999999</v>
      </c>
      <c r="AI84">
        <v>19.596695</v>
      </c>
      <c r="AJ84">
        <v>0</v>
      </c>
      <c r="AK84">
        <v>33.911501000000001</v>
      </c>
      <c r="AL84">
        <v>25.564</v>
      </c>
      <c r="AM84">
        <v>18.800616999999999</v>
      </c>
      <c r="AN84">
        <v>0.77966899999999995</v>
      </c>
      <c r="AO84">
        <v>0</v>
      </c>
      <c r="AP84">
        <v>7.8140999999999998</v>
      </c>
      <c r="AQ84">
        <v>45.258983999999998</v>
      </c>
      <c r="AR84">
        <v>34.776000000000003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3138.4202309999991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518.89139999999998</v>
      </c>
      <c r="L85">
        <v>674.81782899999996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3.09</v>
      </c>
      <c r="U85">
        <v>418.77</v>
      </c>
      <c r="V85">
        <v>10.8049</v>
      </c>
      <c r="W85">
        <v>46.399079999999998</v>
      </c>
      <c r="X85">
        <v>147.80160000000001</v>
      </c>
      <c r="Y85">
        <v>0</v>
      </c>
      <c r="Z85">
        <v>3.3</v>
      </c>
      <c r="AA85">
        <v>28.09872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51.082107000000001</v>
      </c>
      <c r="AH85">
        <v>137.618347</v>
      </c>
      <c r="AI85">
        <v>3.814368</v>
      </c>
      <c r="AJ85">
        <v>0</v>
      </c>
      <c r="AK85">
        <v>33.911501000000001</v>
      </c>
      <c r="AL85">
        <v>25.564</v>
      </c>
      <c r="AM85">
        <v>18.800616999999999</v>
      </c>
      <c r="AN85">
        <v>0.77966899999999995</v>
      </c>
      <c r="AO85">
        <v>0</v>
      </c>
      <c r="AP85">
        <v>0.89670000000000005</v>
      </c>
      <c r="AQ85">
        <v>45.258983999999998</v>
      </c>
      <c r="AR85">
        <v>34.776000000000003</v>
      </c>
      <c r="AS85">
        <v>37.890518999999998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3049.8098849999992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622.3107</v>
      </c>
      <c r="L86">
        <v>674.81782899999996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3.09</v>
      </c>
      <c r="U86">
        <v>418.77</v>
      </c>
      <c r="V86">
        <v>10.8049</v>
      </c>
      <c r="W86">
        <v>46.399079999999998</v>
      </c>
      <c r="X86">
        <v>147.80160000000001</v>
      </c>
      <c r="Y86">
        <v>0</v>
      </c>
      <c r="Z86">
        <v>6.5208000000000004</v>
      </c>
      <c r="AA86">
        <v>28.09872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51.082107000000001</v>
      </c>
      <c r="AH86">
        <v>106.974585</v>
      </c>
      <c r="AI86">
        <v>3.814368</v>
      </c>
      <c r="AJ86">
        <v>0</v>
      </c>
      <c r="AK86">
        <v>33.911501000000001</v>
      </c>
      <c r="AL86">
        <v>25.564</v>
      </c>
      <c r="AM86">
        <v>18.800616999999999</v>
      </c>
      <c r="AN86">
        <v>0.77966899999999995</v>
      </c>
      <c r="AO86">
        <v>0</v>
      </c>
      <c r="AP86">
        <v>0</v>
      </c>
      <c r="AQ86">
        <v>45.258983999999998</v>
      </c>
      <c r="AR86">
        <v>34.776000000000003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4.1273929999999996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3122.5291859999998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620.46036200000003</v>
      </c>
      <c r="L87">
        <v>674.81782899999996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3.09</v>
      </c>
      <c r="U87">
        <v>418.77</v>
      </c>
      <c r="V87">
        <v>10.8049</v>
      </c>
      <c r="W87">
        <v>46.399079999999998</v>
      </c>
      <c r="X87">
        <v>147.80160000000001</v>
      </c>
      <c r="Y87">
        <v>0</v>
      </c>
      <c r="Z87">
        <v>6.5208000000000004</v>
      </c>
      <c r="AA87">
        <v>28.09872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51.082107000000001</v>
      </c>
      <c r="AH87">
        <v>106.41742600000001</v>
      </c>
      <c r="AI87">
        <v>0</v>
      </c>
      <c r="AJ87">
        <v>0</v>
      </c>
      <c r="AK87">
        <v>33.911501000000001</v>
      </c>
      <c r="AL87">
        <v>25.564</v>
      </c>
      <c r="AM87">
        <v>18.800616999999999</v>
      </c>
      <c r="AN87">
        <v>0.77966899999999995</v>
      </c>
      <c r="AO87">
        <v>0</v>
      </c>
      <c r="AP87">
        <v>0</v>
      </c>
      <c r="AQ87">
        <v>45.258983999999998</v>
      </c>
      <c r="AR87">
        <v>34.776000000000003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4.1119919999999999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3116.3621839999996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627.23820000000001</v>
      </c>
      <c r="L88">
        <v>674.81782899999996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3.09</v>
      </c>
      <c r="U88">
        <v>418.77</v>
      </c>
      <c r="V88">
        <v>10.8049</v>
      </c>
      <c r="W88">
        <v>46.399079999999998</v>
      </c>
      <c r="X88">
        <v>147.80160000000001</v>
      </c>
      <c r="Y88">
        <v>0</v>
      </c>
      <c r="Z88">
        <v>6.5208000000000004</v>
      </c>
      <c r="AA88">
        <v>28.09872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51.082107000000001</v>
      </c>
      <c r="AH88">
        <v>100.288674</v>
      </c>
      <c r="AI88">
        <v>0</v>
      </c>
      <c r="AJ88">
        <v>0</v>
      </c>
      <c r="AK88">
        <v>33.911501000000001</v>
      </c>
      <c r="AL88">
        <v>25.564</v>
      </c>
      <c r="AM88">
        <v>18.800616999999999</v>
      </c>
      <c r="AN88">
        <v>0.77966899999999995</v>
      </c>
      <c r="AO88">
        <v>0</v>
      </c>
      <c r="AP88">
        <v>0</v>
      </c>
      <c r="AQ88">
        <v>45.258983999999998</v>
      </c>
      <c r="AR88">
        <v>34.776000000000003</v>
      </c>
      <c r="AS88">
        <v>37.890518999999998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3117.8890759999995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672.25750200000004</v>
      </c>
      <c r="L89">
        <v>674.81782899999996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3.09</v>
      </c>
      <c r="U89">
        <v>418.77</v>
      </c>
      <c r="V89">
        <v>10.8049</v>
      </c>
      <c r="W89">
        <v>46.399079999999998</v>
      </c>
      <c r="X89">
        <v>147.80160000000001</v>
      </c>
      <c r="Y89">
        <v>0</v>
      </c>
      <c r="Z89">
        <v>6.5208000000000004</v>
      </c>
      <c r="AA89">
        <v>28.09872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51.082107000000001</v>
      </c>
      <c r="AH89">
        <v>137.618347</v>
      </c>
      <c r="AI89">
        <v>0</v>
      </c>
      <c r="AJ89">
        <v>0</v>
      </c>
      <c r="AK89">
        <v>33.911501000000001</v>
      </c>
      <c r="AL89">
        <v>25.564</v>
      </c>
      <c r="AM89">
        <v>18.800616999999999</v>
      </c>
      <c r="AN89">
        <v>0.77966899999999995</v>
      </c>
      <c r="AO89">
        <v>0</v>
      </c>
      <c r="AP89">
        <v>0</v>
      </c>
      <c r="AQ89">
        <v>45.258983999999998</v>
      </c>
      <c r="AR89">
        <v>34.776000000000003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3201.6857189999992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674.81782899999996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10.8049</v>
      </c>
      <c r="W90">
        <v>46.399079999999998</v>
      </c>
      <c r="X90">
        <v>147.80160000000001</v>
      </c>
      <c r="Y90">
        <v>0</v>
      </c>
      <c r="Z90">
        <v>19.888000000000002</v>
      </c>
      <c r="AA90">
        <v>42.14808</v>
      </c>
      <c r="AB90">
        <v>48.499828000000001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51.082107000000001</v>
      </c>
      <c r="AH90">
        <v>137.618347</v>
      </c>
      <c r="AI90">
        <v>0</v>
      </c>
      <c r="AJ90">
        <v>0</v>
      </c>
      <c r="AK90">
        <v>33.911501000000001</v>
      </c>
      <c r="AL90">
        <v>29.05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45.258983999999998</v>
      </c>
      <c r="AR90">
        <v>34.776000000000003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3291.6399729999994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10.8049</v>
      </c>
      <c r="W91">
        <v>46.399079999999998</v>
      </c>
      <c r="X91">
        <v>147.80160000000001</v>
      </c>
      <c r="Y91">
        <v>0</v>
      </c>
      <c r="Z91">
        <v>19.888000000000002</v>
      </c>
      <c r="AA91">
        <v>42.14808</v>
      </c>
      <c r="AB91">
        <v>48.499828000000001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51.082107000000001</v>
      </c>
      <c r="AH91">
        <v>159.34755999999999</v>
      </c>
      <c r="AI91">
        <v>0</v>
      </c>
      <c r="AJ91">
        <v>0</v>
      </c>
      <c r="AK91">
        <v>33.911501000000001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45.258983999999998</v>
      </c>
      <c r="AR91">
        <v>34.776000000000003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3364.5270449999994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10.8049</v>
      </c>
      <c r="W92">
        <v>46.399079999999998</v>
      </c>
      <c r="X92">
        <v>147.80160000000001</v>
      </c>
      <c r="Y92">
        <v>0</v>
      </c>
      <c r="Z92">
        <v>19.888000000000002</v>
      </c>
      <c r="AA92">
        <v>42.14808</v>
      </c>
      <c r="AB92">
        <v>48.499828000000001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51.082107000000001</v>
      </c>
      <c r="AH92">
        <v>158.79040000000001</v>
      </c>
      <c r="AI92">
        <v>0</v>
      </c>
      <c r="AJ92">
        <v>0</v>
      </c>
      <c r="AK92">
        <v>33.911501000000001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45.258983999999998</v>
      </c>
      <c r="AR92">
        <v>34.776000000000003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3363.954483999999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10.8049</v>
      </c>
      <c r="W93">
        <v>46.399079999999998</v>
      </c>
      <c r="X93">
        <v>147.80160000000001</v>
      </c>
      <c r="Y93">
        <v>0</v>
      </c>
      <c r="Z93">
        <v>19.888000000000002</v>
      </c>
      <c r="AA93">
        <v>42.14808</v>
      </c>
      <c r="AB93">
        <v>48.499828000000001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51.082107000000001</v>
      </c>
      <c r="AH93">
        <v>150.43301099999999</v>
      </c>
      <c r="AI93">
        <v>0</v>
      </c>
      <c r="AJ93">
        <v>0</v>
      </c>
      <c r="AK93">
        <v>33.911501000000001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45.258983999999998</v>
      </c>
      <c r="AR93">
        <v>34.776000000000003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5.8060710000000002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3355.2736799999993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10.8049</v>
      </c>
      <c r="W94">
        <v>46.399079999999998</v>
      </c>
      <c r="X94">
        <v>147.80160000000001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51.082107000000001</v>
      </c>
      <c r="AH94">
        <v>144.86141799999999</v>
      </c>
      <c r="AI94">
        <v>0</v>
      </c>
      <c r="AJ94">
        <v>0</v>
      </c>
      <c r="AK94">
        <v>33.911501000000001</v>
      </c>
      <c r="AL94">
        <v>40.088999999999999</v>
      </c>
      <c r="AM94">
        <v>18.800616999999999</v>
      </c>
      <c r="AN94">
        <v>0.77966899999999995</v>
      </c>
      <c r="AO94">
        <v>0</v>
      </c>
      <c r="AP94">
        <v>0</v>
      </c>
      <c r="AQ94">
        <v>45.258983999999998</v>
      </c>
      <c r="AR94">
        <v>34.776000000000003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5.5904610000000003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3237.9669359999994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10.8049</v>
      </c>
      <c r="W95">
        <v>46.399079999999998</v>
      </c>
      <c r="X95">
        <v>147.80160000000001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51.082107000000001</v>
      </c>
      <c r="AH95">
        <v>106.974585</v>
      </c>
      <c r="AI95">
        <v>0</v>
      </c>
      <c r="AJ95">
        <v>0</v>
      </c>
      <c r="AK95">
        <v>33.911501000000001</v>
      </c>
      <c r="AL95">
        <v>38.345999999999997</v>
      </c>
      <c r="AM95">
        <v>18.800616999999999</v>
      </c>
      <c r="AN95">
        <v>0.77966899999999995</v>
      </c>
      <c r="AO95">
        <v>0</v>
      </c>
      <c r="AP95">
        <v>0</v>
      </c>
      <c r="AQ95">
        <v>45.258983999999998</v>
      </c>
      <c r="AR95">
        <v>34.776000000000003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4.1273929999999996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3192.5359799999997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10.8049</v>
      </c>
      <c r="W96">
        <v>46.399079999999998</v>
      </c>
      <c r="X96">
        <v>147.80160000000001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51.082107000000001</v>
      </c>
      <c r="AH96">
        <v>55.158771000000002</v>
      </c>
      <c r="AI96">
        <v>0</v>
      </c>
      <c r="AJ96">
        <v>0</v>
      </c>
      <c r="AK96">
        <v>33.911501000000001</v>
      </c>
      <c r="AL96">
        <v>38.345999999999997</v>
      </c>
      <c r="AM96">
        <v>18.800616999999999</v>
      </c>
      <c r="AN96">
        <v>0.77966899999999995</v>
      </c>
      <c r="AO96">
        <v>0</v>
      </c>
      <c r="AP96">
        <v>0</v>
      </c>
      <c r="AQ96">
        <v>45.258983999999998</v>
      </c>
      <c r="AR96">
        <v>34.776000000000003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2.1253000000000002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3127.8592189999995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10.8049</v>
      </c>
      <c r="W97">
        <v>46.399079999999998</v>
      </c>
      <c r="X97">
        <v>147.80160000000001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51.082107000000001</v>
      </c>
      <c r="AH97">
        <v>52.372973999999999</v>
      </c>
      <c r="AI97">
        <v>0</v>
      </c>
      <c r="AJ97">
        <v>0</v>
      </c>
      <c r="AK97">
        <v>33.911501000000001</v>
      </c>
      <c r="AL97">
        <v>38.345999999999997</v>
      </c>
      <c r="AM97">
        <v>18.800616999999999</v>
      </c>
      <c r="AN97">
        <v>0.77966899999999995</v>
      </c>
      <c r="AO97">
        <v>0</v>
      </c>
      <c r="AP97">
        <v>0</v>
      </c>
      <c r="AQ97">
        <v>45.258983999999998</v>
      </c>
      <c r="AR97">
        <v>34.776000000000003</v>
      </c>
      <c r="AS97">
        <v>37.890518999999998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2.0174940000000001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3122.6469149999998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10.8049</v>
      </c>
      <c r="W98">
        <v>46.399079999999998</v>
      </c>
      <c r="X98">
        <v>147.80160000000001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51.082107000000001</v>
      </c>
      <c r="AH98">
        <v>26.743646999999999</v>
      </c>
      <c r="AI98">
        <v>0</v>
      </c>
      <c r="AJ98">
        <v>0</v>
      </c>
      <c r="AK98">
        <v>33.911501000000001</v>
      </c>
      <c r="AL98">
        <v>38.345999999999997</v>
      </c>
      <c r="AM98">
        <v>18.800616999999999</v>
      </c>
      <c r="AN98">
        <v>0.77966899999999995</v>
      </c>
      <c r="AO98">
        <v>0</v>
      </c>
      <c r="AP98">
        <v>0</v>
      </c>
      <c r="AQ98">
        <v>45.258983999999998</v>
      </c>
      <c r="AR98">
        <v>34.776000000000003</v>
      </c>
      <c r="AS98">
        <v>37.890518999999998</v>
      </c>
      <c r="AT98">
        <v>19.999969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1.0318480000000001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3087.1924419999996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10.481871865249994</v>
      </c>
      <c r="L99">
        <f t="shared" si="2"/>
        <v>11.64094328899999</v>
      </c>
      <c r="M99">
        <f t="shared" si="2"/>
        <v>2.1823219475000015</v>
      </c>
      <c r="N99">
        <f t="shared" si="2"/>
        <v>2.8859601677499955</v>
      </c>
      <c r="O99">
        <f t="shared" si="2"/>
        <v>2.9608698999999969</v>
      </c>
      <c r="P99">
        <f t="shared" si="2"/>
        <v>3.5278218317500092</v>
      </c>
      <c r="Q99">
        <f t="shared" si="2"/>
        <v>0.41180104200000067</v>
      </c>
      <c r="R99">
        <f t="shared" si="2"/>
        <v>0.83249306250000088</v>
      </c>
      <c r="S99">
        <f t="shared" si="2"/>
        <v>0.5020192220000006</v>
      </c>
      <c r="T99">
        <f t="shared" si="2"/>
        <v>6.4899000000000068E-2</v>
      </c>
      <c r="U99">
        <f t="shared" si="2"/>
        <v>10.050479999999991</v>
      </c>
      <c r="V99">
        <f t="shared" si="2"/>
        <v>0.22711104999999979</v>
      </c>
      <c r="W99">
        <f t="shared" si="2"/>
        <v>0.99071682500000091</v>
      </c>
      <c r="X99">
        <f t="shared" si="2"/>
        <v>3.1964646907500045</v>
      </c>
      <c r="Y99">
        <f t="shared" si="2"/>
        <v>0</v>
      </c>
      <c r="Z99">
        <f t="shared" si="2"/>
        <v>0.33697180000000021</v>
      </c>
      <c r="AA99">
        <f t="shared" si="2"/>
        <v>0.47399920999999956</v>
      </c>
      <c r="AB99">
        <f t="shared" si="2"/>
        <v>0.68810358450000053</v>
      </c>
      <c r="AC99">
        <f t="shared" si="2"/>
        <v>0.43800076025000023</v>
      </c>
      <c r="AD99">
        <f t="shared" si="2"/>
        <v>0.20920920424999992</v>
      </c>
      <c r="AE99">
        <f t="shared" si="2"/>
        <v>0.97560171150000019</v>
      </c>
      <c r="AF99">
        <f t="shared" si="2"/>
        <v>0.27955717999999957</v>
      </c>
      <c r="AG99">
        <f t="shared" si="2"/>
        <v>1.2259705680000019</v>
      </c>
      <c r="AH99">
        <f t="shared" si="2"/>
        <v>1.1264368150000001</v>
      </c>
      <c r="AI99">
        <f t="shared" si="2"/>
        <v>0.11712702100000003</v>
      </c>
      <c r="AJ99">
        <f t="shared" si="2"/>
        <v>0</v>
      </c>
      <c r="AK99">
        <f t="shared" si="2"/>
        <v>0.81387602400000081</v>
      </c>
      <c r="AL99">
        <f t="shared" si="2"/>
        <v>1.0278529099999998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2.5620000000000014E-2</v>
      </c>
      <c r="AQ99">
        <f t="shared" si="2"/>
        <v>0.44127509400000042</v>
      </c>
      <c r="AR99">
        <f t="shared" si="2"/>
        <v>0.85283999999999871</v>
      </c>
      <c r="AS99">
        <f t="shared" si="2"/>
        <v>0.91267061699999996</v>
      </c>
      <c r="AT99">
        <f t="shared" si="2"/>
        <v>0.46156115124999952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4.3487781499999996E-2</v>
      </c>
      <c r="BB99">
        <f t="shared" si="3"/>
        <v>0.11812350949999983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61.180437156999993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504.78303699999998</v>
      </c>
      <c r="L3">
        <v>621.48636599999998</v>
      </c>
      <c r="M3">
        <v>93.629868000000002</v>
      </c>
      <c r="N3">
        <v>119.989386</v>
      </c>
      <c r="O3">
        <v>125.97062200000001</v>
      </c>
      <c r="P3">
        <v>144.69434000000001</v>
      </c>
      <c r="Q3">
        <v>21.831161000000002</v>
      </c>
      <c r="R3">
        <v>43.321421000000001</v>
      </c>
      <c r="S3">
        <v>26.663325</v>
      </c>
      <c r="T3">
        <v>2.9809230000000002</v>
      </c>
      <c r="U3">
        <v>403.98741899999999</v>
      </c>
      <c r="V3">
        <v>9.6566469999999995</v>
      </c>
      <c r="W3">
        <v>44.761192000000001</v>
      </c>
      <c r="X3">
        <v>142.584204</v>
      </c>
      <c r="Y3">
        <v>0</v>
      </c>
      <c r="Z3">
        <v>18.871846999999999</v>
      </c>
      <c r="AA3">
        <v>27.106835</v>
      </c>
      <c r="AB3">
        <v>31.191856000000001</v>
      </c>
      <c r="AC3">
        <v>22.378565999999999</v>
      </c>
      <c r="AD3">
        <v>0</v>
      </c>
      <c r="AE3">
        <v>38.057675000000003</v>
      </c>
      <c r="AF3">
        <v>10.009069</v>
      </c>
      <c r="AG3">
        <v>49.278908999999999</v>
      </c>
      <c r="AH3">
        <v>21.499663000000002</v>
      </c>
      <c r="AI3">
        <v>0</v>
      </c>
      <c r="AJ3">
        <v>0</v>
      </c>
      <c r="AK3">
        <v>32.714424999999999</v>
      </c>
      <c r="AL3">
        <v>36.992386000000003</v>
      </c>
      <c r="AM3">
        <v>18.136955</v>
      </c>
      <c r="AN3">
        <v>0.75214700000000001</v>
      </c>
      <c r="AO3">
        <v>0</v>
      </c>
      <c r="AP3">
        <v>0.12357799999999999</v>
      </c>
      <c r="AQ3">
        <v>43.661341999999998</v>
      </c>
      <c r="AR3">
        <v>33.548406999999997</v>
      </c>
      <c r="AS3">
        <v>36.552984000000002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5.3641509999999997</v>
      </c>
      <c r="AZ3">
        <v>2.2368510000000001</v>
      </c>
      <c r="BA3">
        <v>0.83199599999999996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2760.1124710000004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504.78303699999998</v>
      </c>
      <c r="L4">
        <v>621.48636599999998</v>
      </c>
      <c r="M4">
        <v>93.629868000000002</v>
      </c>
      <c r="N4">
        <v>119.989386</v>
      </c>
      <c r="O4">
        <v>125.97062200000001</v>
      </c>
      <c r="P4">
        <v>144.69434000000001</v>
      </c>
      <c r="Q4">
        <v>21.831161000000002</v>
      </c>
      <c r="R4">
        <v>43.321421000000001</v>
      </c>
      <c r="S4">
        <v>26.663325</v>
      </c>
      <c r="T4">
        <v>2.9809230000000002</v>
      </c>
      <c r="U4">
        <v>403.98741899999999</v>
      </c>
      <c r="V4">
        <v>9.6566469999999995</v>
      </c>
      <c r="W4">
        <v>44.761192000000001</v>
      </c>
      <c r="X4">
        <v>142.584204</v>
      </c>
      <c r="Y4">
        <v>0</v>
      </c>
      <c r="Z4">
        <v>18.871846999999999</v>
      </c>
      <c r="AA4">
        <v>27.106835</v>
      </c>
      <c r="AB4">
        <v>31.191856000000001</v>
      </c>
      <c r="AC4">
        <v>22.378565999999999</v>
      </c>
      <c r="AD4">
        <v>0</v>
      </c>
      <c r="AE4">
        <v>38.057675000000003</v>
      </c>
      <c r="AF4">
        <v>10.009069</v>
      </c>
      <c r="AG4">
        <v>49.278908999999999</v>
      </c>
      <c r="AH4">
        <v>21.499663000000002</v>
      </c>
      <c r="AI4">
        <v>0</v>
      </c>
      <c r="AJ4">
        <v>0</v>
      </c>
      <c r="AK4">
        <v>32.714424999999999</v>
      </c>
      <c r="AL4">
        <v>36.992386000000003</v>
      </c>
      <c r="AM4">
        <v>18.136955</v>
      </c>
      <c r="AN4">
        <v>0.75214700000000001</v>
      </c>
      <c r="AO4">
        <v>0</v>
      </c>
      <c r="AP4">
        <v>0.12357799999999999</v>
      </c>
      <c r="AQ4">
        <v>43.661341999999998</v>
      </c>
      <c r="AR4">
        <v>33.548406999999997</v>
      </c>
      <c r="AS4">
        <v>36.552984000000002</v>
      </c>
      <c r="AT4">
        <v>18.391590000000001</v>
      </c>
      <c r="AU4">
        <v>0</v>
      </c>
      <c r="AV4">
        <v>0</v>
      </c>
      <c r="AW4">
        <v>0</v>
      </c>
      <c r="AX4">
        <v>0</v>
      </c>
      <c r="AY4">
        <v>5.3641509999999997</v>
      </c>
      <c r="AZ4">
        <v>0</v>
      </c>
      <c r="BA4">
        <v>0.83199599999999996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2756.9732400000003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504.78303699999998</v>
      </c>
      <c r="L5">
        <v>621.48636599999998</v>
      </c>
      <c r="M5">
        <v>93.629868000000002</v>
      </c>
      <c r="N5">
        <v>119.989386</v>
      </c>
      <c r="O5">
        <v>125.97062200000001</v>
      </c>
      <c r="P5">
        <v>144.69434000000001</v>
      </c>
      <c r="Q5">
        <v>21.831161000000002</v>
      </c>
      <c r="R5">
        <v>43.321421000000001</v>
      </c>
      <c r="S5">
        <v>26.663325</v>
      </c>
      <c r="T5">
        <v>2.9809230000000002</v>
      </c>
      <c r="U5">
        <v>403.98741899999999</v>
      </c>
      <c r="V5">
        <v>9.6566469999999995</v>
      </c>
      <c r="W5">
        <v>44.761192000000001</v>
      </c>
      <c r="X5">
        <v>142.584204</v>
      </c>
      <c r="Y5">
        <v>0</v>
      </c>
      <c r="Z5">
        <v>18.871846999999999</v>
      </c>
      <c r="AA5">
        <v>27.106835</v>
      </c>
      <c r="AB5">
        <v>31.191856000000001</v>
      </c>
      <c r="AC5">
        <v>22.378565999999999</v>
      </c>
      <c r="AD5">
        <v>0</v>
      </c>
      <c r="AE5">
        <v>38.057675000000003</v>
      </c>
      <c r="AF5">
        <v>10.009069</v>
      </c>
      <c r="AG5">
        <v>49.278908999999999</v>
      </c>
      <c r="AH5">
        <v>21.499663000000002</v>
      </c>
      <c r="AI5">
        <v>0</v>
      </c>
      <c r="AJ5">
        <v>0</v>
      </c>
      <c r="AK5">
        <v>32.714424999999999</v>
      </c>
      <c r="AL5">
        <v>36.992386000000003</v>
      </c>
      <c r="AM5">
        <v>18.136955</v>
      </c>
      <c r="AN5">
        <v>0.75214700000000001</v>
      </c>
      <c r="AO5">
        <v>0</v>
      </c>
      <c r="AP5">
        <v>0.12357799999999999</v>
      </c>
      <c r="AQ5">
        <v>43.661341999999998</v>
      </c>
      <c r="AR5">
        <v>33.548406999999997</v>
      </c>
      <c r="AS5">
        <v>36.552984000000002</v>
      </c>
      <c r="AT5">
        <v>17.516539000000002</v>
      </c>
      <c r="AU5">
        <v>0</v>
      </c>
      <c r="AV5">
        <v>0</v>
      </c>
      <c r="AW5">
        <v>0</v>
      </c>
      <c r="AX5">
        <v>0</v>
      </c>
      <c r="AY5">
        <v>5.3641509999999997</v>
      </c>
      <c r="AZ5">
        <v>0</v>
      </c>
      <c r="BA5">
        <v>0.83199599999999996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2756.0981890000003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504.78303699999998</v>
      </c>
      <c r="L6">
        <v>621.48636599999998</v>
      </c>
      <c r="M6">
        <v>93.629868000000002</v>
      </c>
      <c r="N6">
        <v>119.989386</v>
      </c>
      <c r="O6">
        <v>125.97062200000001</v>
      </c>
      <c r="P6">
        <v>144.69434000000001</v>
      </c>
      <c r="Q6">
        <v>21.831161000000002</v>
      </c>
      <c r="R6">
        <v>43.321421000000001</v>
      </c>
      <c r="S6">
        <v>26.663325</v>
      </c>
      <c r="T6">
        <v>2.9809230000000002</v>
      </c>
      <c r="U6">
        <v>403.98741899999999</v>
      </c>
      <c r="V6">
        <v>9.6566469999999995</v>
      </c>
      <c r="W6">
        <v>44.761192000000001</v>
      </c>
      <c r="X6">
        <v>142.584204</v>
      </c>
      <c r="Y6">
        <v>0</v>
      </c>
      <c r="Z6">
        <v>18.871846999999999</v>
      </c>
      <c r="AA6">
        <v>27.106835</v>
      </c>
      <c r="AB6">
        <v>31.191856000000001</v>
      </c>
      <c r="AC6">
        <v>22.378565999999999</v>
      </c>
      <c r="AD6">
        <v>0</v>
      </c>
      <c r="AE6">
        <v>38.057675000000003</v>
      </c>
      <c r="AF6">
        <v>10.009069</v>
      </c>
      <c r="AG6">
        <v>49.278908999999999</v>
      </c>
      <c r="AH6">
        <v>21.499663000000002</v>
      </c>
      <c r="AI6">
        <v>0</v>
      </c>
      <c r="AJ6">
        <v>0</v>
      </c>
      <c r="AK6">
        <v>32.714424999999999</v>
      </c>
      <c r="AL6">
        <v>36.992386000000003</v>
      </c>
      <c r="AM6">
        <v>18.136955</v>
      </c>
      <c r="AN6">
        <v>0.75214700000000001</v>
      </c>
      <c r="AO6">
        <v>0</v>
      </c>
      <c r="AP6">
        <v>0.12357799999999999</v>
      </c>
      <c r="AQ6">
        <v>43.661341999999998</v>
      </c>
      <c r="AR6">
        <v>33.548406999999997</v>
      </c>
      <c r="AS6">
        <v>36.552984000000002</v>
      </c>
      <c r="AT6">
        <v>15.064643</v>
      </c>
      <c r="AU6">
        <v>0</v>
      </c>
      <c r="AV6">
        <v>0</v>
      </c>
      <c r="AW6">
        <v>0</v>
      </c>
      <c r="AX6">
        <v>0</v>
      </c>
      <c r="AY6">
        <v>5.3641509999999997</v>
      </c>
      <c r="AZ6">
        <v>0</v>
      </c>
      <c r="BA6">
        <v>0.83199599999999996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2753.6462930000002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442.95626299999998</v>
      </c>
      <c r="L7">
        <v>558.80679099999998</v>
      </c>
      <c r="M7">
        <v>93.629868000000002</v>
      </c>
      <c r="N7">
        <v>119.989386</v>
      </c>
      <c r="O7">
        <v>125.97062200000001</v>
      </c>
      <c r="P7">
        <v>144.69434000000001</v>
      </c>
      <c r="Q7">
        <v>21.831161000000002</v>
      </c>
      <c r="R7">
        <v>43.321421000000001</v>
      </c>
      <c r="S7">
        <v>26.663325</v>
      </c>
      <c r="T7">
        <v>2.9809230000000002</v>
      </c>
      <c r="U7">
        <v>403.98741899999999</v>
      </c>
      <c r="V7">
        <v>9.6566469999999995</v>
      </c>
      <c r="W7">
        <v>44.761192000000001</v>
      </c>
      <c r="X7">
        <v>142.584204</v>
      </c>
      <c r="Y7">
        <v>0</v>
      </c>
      <c r="Z7">
        <v>18.871846999999999</v>
      </c>
      <c r="AA7">
        <v>27.106835</v>
      </c>
      <c r="AB7">
        <v>31.191856000000001</v>
      </c>
      <c r="AC7">
        <v>22.378565999999999</v>
      </c>
      <c r="AD7">
        <v>0</v>
      </c>
      <c r="AE7">
        <v>38.057675000000003</v>
      </c>
      <c r="AF7">
        <v>10.009069</v>
      </c>
      <c r="AG7">
        <v>49.278908999999999</v>
      </c>
      <c r="AH7">
        <v>21.499663000000002</v>
      </c>
      <c r="AI7">
        <v>0</v>
      </c>
      <c r="AJ7">
        <v>0</v>
      </c>
      <c r="AK7">
        <v>32.714424999999999</v>
      </c>
      <c r="AL7">
        <v>36.992386000000003</v>
      </c>
      <c r="AM7">
        <v>18.136955</v>
      </c>
      <c r="AN7">
        <v>0.75214700000000001</v>
      </c>
      <c r="AO7">
        <v>0</v>
      </c>
      <c r="AP7">
        <v>0.12357799999999999</v>
      </c>
      <c r="AQ7">
        <v>32.746006000000001</v>
      </c>
      <c r="AR7">
        <v>33.548406999999997</v>
      </c>
      <c r="AS7">
        <v>36.552984000000002</v>
      </c>
      <c r="AT7">
        <v>14.94998</v>
      </c>
      <c r="AU7">
        <v>0</v>
      </c>
      <c r="AV7">
        <v>0</v>
      </c>
      <c r="AW7">
        <v>0</v>
      </c>
      <c r="AX7">
        <v>0</v>
      </c>
      <c r="AY7">
        <v>5.3641509999999997</v>
      </c>
      <c r="AZ7">
        <v>0</v>
      </c>
      <c r="BA7">
        <v>0.83199599999999996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2618.1099450000006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413.75153399999999</v>
      </c>
      <c r="L8">
        <v>465.62952999999999</v>
      </c>
      <c r="M8">
        <v>93.629868000000002</v>
      </c>
      <c r="N8">
        <v>119.989386</v>
      </c>
      <c r="O8">
        <v>125.97062200000001</v>
      </c>
      <c r="P8">
        <v>144.69434000000001</v>
      </c>
      <c r="Q8">
        <v>21.831161000000002</v>
      </c>
      <c r="R8">
        <v>43.321421000000001</v>
      </c>
      <c r="S8">
        <v>26.663325</v>
      </c>
      <c r="T8">
        <v>2.9809230000000002</v>
      </c>
      <c r="U8">
        <v>403.98741899999999</v>
      </c>
      <c r="V8">
        <v>9.6566469999999995</v>
      </c>
      <c r="W8">
        <v>44.761192000000001</v>
      </c>
      <c r="X8">
        <v>142.584204</v>
      </c>
      <c r="Y8">
        <v>0</v>
      </c>
      <c r="Z8">
        <v>18.871846999999999</v>
      </c>
      <c r="AA8">
        <v>27.106835</v>
      </c>
      <c r="AB8">
        <v>31.191856000000001</v>
      </c>
      <c r="AC8">
        <v>22.378565999999999</v>
      </c>
      <c r="AD8">
        <v>0</v>
      </c>
      <c r="AE8">
        <v>38.057675000000003</v>
      </c>
      <c r="AF8">
        <v>10.009069</v>
      </c>
      <c r="AG8">
        <v>49.278908999999999</v>
      </c>
      <c r="AH8">
        <v>21.499663000000002</v>
      </c>
      <c r="AI8">
        <v>0</v>
      </c>
      <c r="AJ8">
        <v>0</v>
      </c>
      <c r="AK8">
        <v>32.714424999999999</v>
      </c>
      <c r="AL8">
        <v>36.992386000000003</v>
      </c>
      <c r="AM8">
        <v>18.136955</v>
      </c>
      <c r="AN8">
        <v>0.75214700000000001</v>
      </c>
      <c r="AO8">
        <v>0</v>
      </c>
      <c r="AP8">
        <v>0.12357799999999999</v>
      </c>
      <c r="AQ8">
        <v>21.830670999999999</v>
      </c>
      <c r="AR8">
        <v>33.548406999999997</v>
      </c>
      <c r="AS8">
        <v>36.552984000000002</v>
      </c>
      <c r="AT8">
        <v>14.04518</v>
      </c>
      <c r="AU8">
        <v>0</v>
      </c>
      <c r="AV8">
        <v>0</v>
      </c>
      <c r="AW8">
        <v>0</v>
      </c>
      <c r="AX8">
        <v>0</v>
      </c>
      <c r="AY8">
        <v>5.3641509999999997</v>
      </c>
      <c r="AZ8">
        <v>0</v>
      </c>
      <c r="BA8">
        <v>0.83199599999999996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2483.9078200000004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384.81053400000002</v>
      </c>
      <c r="L9">
        <v>465.62952999999999</v>
      </c>
      <c r="M9">
        <v>93.629868000000002</v>
      </c>
      <c r="N9">
        <v>119.989386</v>
      </c>
      <c r="O9">
        <v>125.97062200000001</v>
      </c>
      <c r="P9">
        <v>144.69434000000001</v>
      </c>
      <c r="Q9">
        <v>21.831161000000002</v>
      </c>
      <c r="R9">
        <v>43.321421000000001</v>
      </c>
      <c r="S9">
        <v>26.663325</v>
      </c>
      <c r="T9">
        <v>2.9809230000000002</v>
      </c>
      <c r="U9">
        <v>403.98741899999999</v>
      </c>
      <c r="V9">
        <v>9.6566469999999995</v>
      </c>
      <c r="W9">
        <v>44.761192000000001</v>
      </c>
      <c r="X9">
        <v>142.584204</v>
      </c>
      <c r="Y9">
        <v>0</v>
      </c>
      <c r="Z9">
        <v>12.581232</v>
      </c>
      <c r="AA9">
        <v>27.106835</v>
      </c>
      <c r="AB9">
        <v>31.191856000000001</v>
      </c>
      <c r="AC9">
        <v>22.378565999999999</v>
      </c>
      <c r="AD9">
        <v>0</v>
      </c>
      <c r="AE9">
        <v>38.057675000000003</v>
      </c>
      <c r="AF9">
        <v>10.009069</v>
      </c>
      <c r="AG9">
        <v>49.278908999999999</v>
      </c>
      <c r="AH9">
        <v>21.499663000000002</v>
      </c>
      <c r="AI9">
        <v>0</v>
      </c>
      <c r="AJ9">
        <v>0</v>
      </c>
      <c r="AK9">
        <v>32.714424999999999</v>
      </c>
      <c r="AL9">
        <v>36.992386000000003</v>
      </c>
      <c r="AM9">
        <v>18.136955</v>
      </c>
      <c r="AN9">
        <v>0.75214700000000001</v>
      </c>
      <c r="AO9">
        <v>0</v>
      </c>
      <c r="AP9">
        <v>0.12357799999999999</v>
      </c>
      <c r="AQ9">
        <v>21.830670999999999</v>
      </c>
      <c r="AR9">
        <v>33.548406999999997</v>
      </c>
      <c r="AS9">
        <v>36.552984000000002</v>
      </c>
      <c r="AT9">
        <v>11.696249</v>
      </c>
      <c r="AU9">
        <v>0</v>
      </c>
      <c r="AV9">
        <v>0</v>
      </c>
      <c r="AW9">
        <v>0</v>
      </c>
      <c r="AX9">
        <v>0</v>
      </c>
      <c r="AY9">
        <v>5.3641509999999997</v>
      </c>
      <c r="AZ9">
        <v>0</v>
      </c>
      <c r="BA9">
        <v>0.83199599999999996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2446.3272740000007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367.44593400000002</v>
      </c>
      <c r="L10">
        <v>465.62952999999999</v>
      </c>
      <c r="M10">
        <v>93.629868000000002</v>
      </c>
      <c r="N10">
        <v>119.989386</v>
      </c>
      <c r="O10">
        <v>125.97062200000001</v>
      </c>
      <c r="P10">
        <v>144.69434000000001</v>
      </c>
      <c r="Q10">
        <v>21.831161000000002</v>
      </c>
      <c r="R10">
        <v>43.321421000000001</v>
      </c>
      <c r="S10">
        <v>26.663325</v>
      </c>
      <c r="T10">
        <v>2.9809230000000002</v>
      </c>
      <c r="U10">
        <v>403.98741899999999</v>
      </c>
      <c r="V10">
        <v>9.6566469999999995</v>
      </c>
      <c r="W10">
        <v>44.761192000000001</v>
      </c>
      <c r="X10">
        <v>142.584204</v>
      </c>
      <c r="Y10">
        <v>0</v>
      </c>
      <c r="Z10">
        <v>12.581232</v>
      </c>
      <c r="AA10">
        <v>27.106835</v>
      </c>
      <c r="AB10">
        <v>31.191856000000001</v>
      </c>
      <c r="AC10">
        <v>22.378565999999999</v>
      </c>
      <c r="AD10">
        <v>0</v>
      </c>
      <c r="AE10">
        <v>38.057675000000003</v>
      </c>
      <c r="AF10">
        <v>10.009069</v>
      </c>
      <c r="AG10">
        <v>49.278908999999999</v>
      </c>
      <c r="AH10">
        <v>21.499663000000002</v>
      </c>
      <c r="AI10">
        <v>0</v>
      </c>
      <c r="AJ10">
        <v>0</v>
      </c>
      <c r="AK10">
        <v>32.714424999999999</v>
      </c>
      <c r="AL10">
        <v>36.992386000000003</v>
      </c>
      <c r="AM10">
        <v>18.136955</v>
      </c>
      <c r="AN10">
        <v>0.75214700000000001</v>
      </c>
      <c r="AO10">
        <v>0</v>
      </c>
      <c r="AP10">
        <v>0.12357799999999999</v>
      </c>
      <c r="AQ10">
        <v>21.830670999999999</v>
      </c>
      <c r="AR10">
        <v>33.548406999999997</v>
      </c>
      <c r="AS10">
        <v>36.552984000000002</v>
      </c>
      <c r="AT10">
        <v>11.755850000000001</v>
      </c>
      <c r="AU10">
        <v>0</v>
      </c>
      <c r="AV10">
        <v>0</v>
      </c>
      <c r="AW10">
        <v>0</v>
      </c>
      <c r="AX10">
        <v>0</v>
      </c>
      <c r="AY10">
        <v>5.3641509999999997</v>
      </c>
      <c r="AZ10">
        <v>0</v>
      </c>
      <c r="BA10">
        <v>0.83199599999999996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2429.0222750000007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367.447091</v>
      </c>
      <c r="L11">
        <v>487.67032</v>
      </c>
      <c r="M11">
        <v>93.629868000000002</v>
      </c>
      <c r="N11">
        <v>119.989386</v>
      </c>
      <c r="O11">
        <v>125.97062200000001</v>
      </c>
      <c r="P11">
        <v>144.69434000000001</v>
      </c>
      <c r="Q11">
        <v>18.002749000000001</v>
      </c>
      <c r="R11">
        <v>43.321421000000001</v>
      </c>
      <c r="S11">
        <v>21.660988</v>
      </c>
      <c r="T11">
        <v>2.9809230000000002</v>
      </c>
      <c r="U11">
        <v>403.98741899999999</v>
      </c>
      <c r="V11">
        <v>9.6566469999999995</v>
      </c>
      <c r="W11">
        <v>44.761192000000001</v>
      </c>
      <c r="X11">
        <v>142.584204</v>
      </c>
      <c r="Y11">
        <v>0</v>
      </c>
      <c r="Z11">
        <v>12.581232</v>
      </c>
      <c r="AA11">
        <v>27.106835</v>
      </c>
      <c r="AB11">
        <v>31.191856000000001</v>
      </c>
      <c r="AC11">
        <v>22.378565999999999</v>
      </c>
      <c r="AD11">
        <v>0</v>
      </c>
      <c r="AE11">
        <v>38.057675000000003</v>
      </c>
      <c r="AF11">
        <v>10.009069</v>
      </c>
      <c r="AG11">
        <v>49.278908999999999</v>
      </c>
      <c r="AH11">
        <v>21.499663000000002</v>
      </c>
      <c r="AI11">
        <v>0</v>
      </c>
      <c r="AJ11">
        <v>0</v>
      </c>
      <c r="AK11">
        <v>32.714424999999999</v>
      </c>
      <c r="AL11">
        <v>36.992386000000003</v>
      </c>
      <c r="AM11">
        <v>18.136955</v>
      </c>
      <c r="AN11">
        <v>0.75214700000000001</v>
      </c>
      <c r="AO11">
        <v>0</v>
      </c>
      <c r="AP11">
        <v>0.12357799999999999</v>
      </c>
      <c r="AQ11">
        <v>21.830670999999999</v>
      </c>
      <c r="AR11">
        <v>33.548406999999997</v>
      </c>
      <c r="AS11">
        <v>36.552984000000002</v>
      </c>
      <c r="AT11">
        <v>10.807383</v>
      </c>
      <c r="AU11">
        <v>0</v>
      </c>
      <c r="AV11">
        <v>0</v>
      </c>
      <c r="AW11">
        <v>0</v>
      </c>
      <c r="AX11">
        <v>0</v>
      </c>
      <c r="AY11">
        <v>5.3641509999999997</v>
      </c>
      <c r="AZ11">
        <v>0</v>
      </c>
      <c r="BA11">
        <v>0.83199599999999996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2441.2850060000005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367.447091</v>
      </c>
      <c r="L12">
        <v>487.67032</v>
      </c>
      <c r="M12">
        <v>93.629868000000002</v>
      </c>
      <c r="N12">
        <v>119.989386</v>
      </c>
      <c r="O12">
        <v>125.97062200000001</v>
      </c>
      <c r="P12">
        <v>144.69434000000001</v>
      </c>
      <c r="Q12">
        <v>18.002749000000001</v>
      </c>
      <c r="R12">
        <v>43.321421000000001</v>
      </c>
      <c r="S12">
        <v>21.660988</v>
      </c>
      <c r="T12">
        <v>2.9809230000000002</v>
      </c>
      <c r="U12">
        <v>403.98741899999999</v>
      </c>
      <c r="V12">
        <v>9.6566469999999995</v>
      </c>
      <c r="W12">
        <v>44.761192000000001</v>
      </c>
      <c r="X12">
        <v>142.584204</v>
      </c>
      <c r="Y12">
        <v>0</v>
      </c>
      <c r="Z12">
        <v>12.581232</v>
      </c>
      <c r="AA12">
        <v>27.106835</v>
      </c>
      <c r="AB12">
        <v>31.191856000000001</v>
      </c>
      <c r="AC12">
        <v>22.378565999999999</v>
      </c>
      <c r="AD12">
        <v>0</v>
      </c>
      <c r="AE12">
        <v>38.057675000000003</v>
      </c>
      <c r="AF12">
        <v>10.009069</v>
      </c>
      <c r="AG12">
        <v>49.278908999999999</v>
      </c>
      <c r="AH12">
        <v>21.499663000000002</v>
      </c>
      <c r="AI12">
        <v>0</v>
      </c>
      <c r="AJ12">
        <v>0</v>
      </c>
      <c r="AK12">
        <v>32.714424999999999</v>
      </c>
      <c r="AL12">
        <v>36.992386000000003</v>
      </c>
      <c r="AM12">
        <v>18.136955</v>
      </c>
      <c r="AN12">
        <v>0.75214700000000001</v>
      </c>
      <c r="AO12">
        <v>0</v>
      </c>
      <c r="AP12">
        <v>0.12357799999999999</v>
      </c>
      <c r="AQ12">
        <v>21.830670999999999</v>
      </c>
      <c r="AR12">
        <v>33.548406999999997</v>
      </c>
      <c r="AS12">
        <v>36.552984000000002</v>
      </c>
      <c r="AT12">
        <v>10.64401</v>
      </c>
      <c r="AU12">
        <v>0</v>
      </c>
      <c r="AV12">
        <v>0</v>
      </c>
      <c r="AW12">
        <v>0</v>
      </c>
      <c r="AX12">
        <v>0</v>
      </c>
      <c r="AY12">
        <v>5.3641509999999997</v>
      </c>
      <c r="AZ12">
        <v>0</v>
      </c>
      <c r="BA12">
        <v>0.83199599999999996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2441.1216330000007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367.447091</v>
      </c>
      <c r="L13">
        <v>410.49432000000002</v>
      </c>
      <c r="M13">
        <v>93.629868000000002</v>
      </c>
      <c r="N13">
        <v>119.989386</v>
      </c>
      <c r="O13">
        <v>125.97062200000001</v>
      </c>
      <c r="P13">
        <v>144.69434000000001</v>
      </c>
      <c r="Q13">
        <v>12.949361</v>
      </c>
      <c r="R13">
        <v>29.505638999999999</v>
      </c>
      <c r="S13">
        <v>15.582124</v>
      </c>
      <c r="T13">
        <v>2.3427739999999999</v>
      </c>
      <c r="U13">
        <v>403.98741899999999</v>
      </c>
      <c r="V13">
        <v>9.6566469999999995</v>
      </c>
      <c r="W13">
        <v>38.746693</v>
      </c>
      <c r="X13">
        <v>123.290204</v>
      </c>
      <c r="Y13">
        <v>0</v>
      </c>
      <c r="Z13">
        <v>12.581232</v>
      </c>
      <c r="AA13">
        <v>27.106835</v>
      </c>
      <c r="AB13">
        <v>31.191856000000001</v>
      </c>
      <c r="AC13">
        <v>22.378565999999999</v>
      </c>
      <c r="AD13">
        <v>0</v>
      </c>
      <c r="AE13">
        <v>38.057675000000003</v>
      </c>
      <c r="AF13">
        <v>10.009069</v>
      </c>
      <c r="AG13">
        <v>49.278908999999999</v>
      </c>
      <c r="AH13">
        <v>21.499663000000002</v>
      </c>
      <c r="AI13">
        <v>0</v>
      </c>
      <c r="AJ13">
        <v>0</v>
      </c>
      <c r="AK13">
        <v>32.714424999999999</v>
      </c>
      <c r="AL13">
        <v>36.992386000000003</v>
      </c>
      <c r="AM13">
        <v>18.136955</v>
      </c>
      <c r="AN13">
        <v>0.75214700000000001</v>
      </c>
      <c r="AO13">
        <v>0</v>
      </c>
      <c r="AP13">
        <v>0.12357799999999999</v>
      </c>
      <c r="AQ13">
        <v>21.830670999999999</v>
      </c>
      <c r="AR13">
        <v>33.548406999999997</v>
      </c>
      <c r="AS13">
        <v>36.552984000000002</v>
      </c>
      <c r="AT13">
        <v>13.162364</v>
      </c>
      <c r="AU13">
        <v>0</v>
      </c>
      <c r="AV13">
        <v>0</v>
      </c>
      <c r="AW13">
        <v>0</v>
      </c>
      <c r="AX13">
        <v>0</v>
      </c>
      <c r="AY13">
        <v>5.3641509999999997</v>
      </c>
      <c r="AZ13">
        <v>0</v>
      </c>
      <c r="BA13">
        <v>0.83199599999999996</v>
      </c>
      <c r="BB13">
        <v>4.4536300000000004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2314.853987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367.447091</v>
      </c>
      <c r="L14">
        <v>360.32992000000002</v>
      </c>
      <c r="M14">
        <v>93.629868000000002</v>
      </c>
      <c r="N14">
        <v>119.989386</v>
      </c>
      <c r="O14">
        <v>125.97062200000001</v>
      </c>
      <c r="P14">
        <v>144.69434000000001</v>
      </c>
      <c r="Q14">
        <v>12.949361</v>
      </c>
      <c r="R14">
        <v>29.505638999999999</v>
      </c>
      <c r="S14">
        <v>15.582124</v>
      </c>
      <c r="T14">
        <v>2.3427739999999999</v>
      </c>
      <c r="U14">
        <v>403.98741899999999</v>
      </c>
      <c r="V14">
        <v>9.6566469999999995</v>
      </c>
      <c r="W14">
        <v>38.746693</v>
      </c>
      <c r="X14">
        <v>142.584204</v>
      </c>
      <c r="Y14">
        <v>0</v>
      </c>
      <c r="Z14">
        <v>12.581232</v>
      </c>
      <c r="AA14">
        <v>27.106835</v>
      </c>
      <c r="AB14">
        <v>31.191856000000001</v>
      </c>
      <c r="AC14">
        <v>22.378565999999999</v>
      </c>
      <c r="AD14">
        <v>0</v>
      </c>
      <c r="AE14">
        <v>38.057675000000003</v>
      </c>
      <c r="AF14">
        <v>10.009069</v>
      </c>
      <c r="AG14">
        <v>49.278908999999999</v>
      </c>
      <c r="AH14">
        <v>21.499663000000002</v>
      </c>
      <c r="AI14">
        <v>0</v>
      </c>
      <c r="AJ14">
        <v>0</v>
      </c>
      <c r="AK14">
        <v>32.714424999999999</v>
      </c>
      <c r="AL14">
        <v>36.992386000000003</v>
      </c>
      <c r="AM14">
        <v>18.136955</v>
      </c>
      <c r="AN14">
        <v>0.75214700000000001</v>
      </c>
      <c r="AO14">
        <v>0</v>
      </c>
      <c r="AP14">
        <v>0.12357799999999999</v>
      </c>
      <c r="AQ14">
        <v>21.830670999999999</v>
      </c>
      <c r="AR14">
        <v>33.548406999999997</v>
      </c>
      <c r="AS14">
        <v>36.552984000000002</v>
      </c>
      <c r="AT14">
        <v>15.965813000000001</v>
      </c>
      <c r="AU14">
        <v>0</v>
      </c>
      <c r="AV14">
        <v>0</v>
      </c>
      <c r="AW14">
        <v>0</v>
      </c>
      <c r="AX14">
        <v>0</v>
      </c>
      <c r="AY14">
        <v>5.3641509999999997</v>
      </c>
      <c r="AZ14">
        <v>0</v>
      </c>
      <c r="BA14">
        <v>0.83199599999999996</v>
      </c>
      <c r="BB14">
        <v>4.1065230000000001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2286.4399290000001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368.41179099999999</v>
      </c>
      <c r="L15">
        <v>360.32992000000002</v>
      </c>
      <c r="M15">
        <v>93.629868000000002</v>
      </c>
      <c r="N15">
        <v>119.989386</v>
      </c>
      <c r="O15">
        <v>125.97062200000001</v>
      </c>
      <c r="P15">
        <v>144.69434000000001</v>
      </c>
      <c r="Q15">
        <v>12.949361</v>
      </c>
      <c r="R15">
        <v>29.505638999999999</v>
      </c>
      <c r="S15">
        <v>15.582124</v>
      </c>
      <c r="T15">
        <v>2.3427739999999999</v>
      </c>
      <c r="U15">
        <v>403.98741899999999</v>
      </c>
      <c r="V15">
        <v>8.3095400000000001</v>
      </c>
      <c r="W15">
        <v>44.761192000000001</v>
      </c>
      <c r="X15">
        <v>142.584204</v>
      </c>
      <c r="Y15">
        <v>0</v>
      </c>
      <c r="Z15">
        <v>12.581232</v>
      </c>
      <c r="AA15">
        <v>27.106835</v>
      </c>
      <c r="AB15">
        <v>31.191856000000001</v>
      </c>
      <c r="AC15">
        <v>22.378565999999999</v>
      </c>
      <c r="AD15">
        <v>0</v>
      </c>
      <c r="AE15">
        <v>38.057675000000003</v>
      </c>
      <c r="AF15">
        <v>20.018139000000001</v>
      </c>
      <c r="AG15">
        <v>49.278908999999999</v>
      </c>
      <c r="AH15">
        <v>21.499663000000002</v>
      </c>
      <c r="AI15">
        <v>0</v>
      </c>
      <c r="AJ15">
        <v>0</v>
      </c>
      <c r="AK15">
        <v>32.714424999999999</v>
      </c>
      <c r="AL15">
        <v>36.992386000000003</v>
      </c>
      <c r="AM15">
        <v>18.136955</v>
      </c>
      <c r="AN15">
        <v>0.75214700000000001</v>
      </c>
      <c r="AO15">
        <v>0</v>
      </c>
      <c r="AP15">
        <v>0.12357799999999999</v>
      </c>
      <c r="AQ15">
        <v>21.830670999999999</v>
      </c>
      <c r="AR15">
        <v>33.548406999999997</v>
      </c>
      <c r="AS15">
        <v>36.552984000000002</v>
      </c>
      <c r="AT15">
        <v>15.721259</v>
      </c>
      <c r="AU15">
        <v>0</v>
      </c>
      <c r="AV15">
        <v>0</v>
      </c>
      <c r="AW15">
        <v>0</v>
      </c>
      <c r="AX15">
        <v>0</v>
      </c>
      <c r="AY15">
        <v>5.3641509999999997</v>
      </c>
      <c r="AZ15">
        <v>0</v>
      </c>
      <c r="BA15">
        <v>0.83199599999999996</v>
      </c>
      <c r="BB15">
        <v>4.1065230000000001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2301.8365370000001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368.41179099999999</v>
      </c>
      <c r="L16">
        <v>360.32992000000002</v>
      </c>
      <c r="M16">
        <v>93.629868000000002</v>
      </c>
      <c r="N16">
        <v>119.989386</v>
      </c>
      <c r="O16">
        <v>125.97062200000001</v>
      </c>
      <c r="P16">
        <v>144.69434000000001</v>
      </c>
      <c r="Q16">
        <v>12.949361</v>
      </c>
      <c r="R16">
        <v>29.505638999999999</v>
      </c>
      <c r="S16">
        <v>15.582124</v>
      </c>
      <c r="T16">
        <v>2.3427739999999999</v>
      </c>
      <c r="U16">
        <v>403.98741899999999</v>
      </c>
      <c r="V16">
        <v>8.3095400000000001</v>
      </c>
      <c r="W16">
        <v>44.761192000000001</v>
      </c>
      <c r="X16">
        <v>142.584204</v>
      </c>
      <c r="Y16">
        <v>0</v>
      </c>
      <c r="Z16">
        <v>12.581232</v>
      </c>
      <c r="AA16">
        <v>27.106835</v>
      </c>
      <c r="AB16">
        <v>31.191856000000001</v>
      </c>
      <c r="AC16">
        <v>22.378565999999999</v>
      </c>
      <c r="AD16">
        <v>0</v>
      </c>
      <c r="AE16">
        <v>38.057675000000003</v>
      </c>
      <c r="AF16">
        <v>20.018139000000001</v>
      </c>
      <c r="AG16">
        <v>49.278908999999999</v>
      </c>
      <c r="AH16">
        <v>21.499663000000002</v>
      </c>
      <c r="AI16">
        <v>0</v>
      </c>
      <c r="AJ16">
        <v>0</v>
      </c>
      <c r="AK16">
        <v>32.714424999999999</v>
      </c>
      <c r="AL16">
        <v>36.992386000000003</v>
      </c>
      <c r="AM16">
        <v>18.136955</v>
      </c>
      <c r="AN16">
        <v>0.75214700000000001</v>
      </c>
      <c r="AO16">
        <v>0</v>
      </c>
      <c r="AP16">
        <v>0.12357799999999999</v>
      </c>
      <c r="AQ16">
        <v>21.830670999999999</v>
      </c>
      <c r="AR16">
        <v>33.548406999999997</v>
      </c>
      <c r="AS16">
        <v>36.552984000000002</v>
      </c>
      <c r="AT16">
        <v>15.926685000000001</v>
      </c>
      <c r="AU16">
        <v>0</v>
      </c>
      <c r="AV16">
        <v>0</v>
      </c>
      <c r="AW16">
        <v>0</v>
      </c>
      <c r="AX16">
        <v>0</v>
      </c>
      <c r="AY16">
        <v>5.3641509999999997</v>
      </c>
      <c r="AZ16">
        <v>0</v>
      </c>
      <c r="BA16">
        <v>0.83199599999999996</v>
      </c>
      <c r="BB16">
        <v>4.1065230000000001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2302.0419630000001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368.41179099999999</v>
      </c>
      <c r="L17">
        <v>360.32992000000002</v>
      </c>
      <c r="M17">
        <v>93.629868000000002</v>
      </c>
      <c r="N17">
        <v>119.989386</v>
      </c>
      <c r="O17">
        <v>125.97062200000001</v>
      </c>
      <c r="P17">
        <v>144.69434000000001</v>
      </c>
      <c r="Q17">
        <v>12.949361</v>
      </c>
      <c r="R17">
        <v>29.505638999999999</v>
      </c>
      <c r="S17">
        <v>15.582124</v>
      </c>
      <c r="T17">
        <v>2.3427739999999999</v>
      </c>
      <c r="U17">
        <v>403.98741899999999</v>
      </c>
      <c r="V17">
        <v>8.3095400000000001</v>
      </c>
      <c r="W17">
        <v>44.761192000000001</v>
      </c>
      <c r="X17">
        <v>142.584204</v>
      </c>
      <c r="Y17">
        <v>0</v>
      </c>
      <c r="Z17">
        <v>12.581232</v>
      </c>
      <c r="AA17">
        <v>27.106835</v>
      </c>
      <c r="AB17">
        <v>31.191856000000001</v>
      </c>
      <c r="AC17">
        <v>22.378565999999999</v>
      </c>
      <c r="AD17">
        <v>0</v>
      </c>
      <c r="AE17">
        <v>38.057675000000003</v>
      </c>
      <c r="AF17">
        <v>20.018139000000001</v>
      </c>
      <c r="AG17">
        <v>49.278908999999999</v>
      </c>
      <c r="AH17">
        <v>21.499663000000002</v>
      </c>
      <c r="AI17">
        <v>0</v>
      </c>
      <c r="AJ17">
        <v>0</v>
      </c>
      <c r="AK17">
        <v>32.714424999999999</v>
      </c>
      <c r="AL17">
        <v>36.992386000000003</v>
      </c>
      <c r="AM17">
        <v>18.136955</v>
      </c>
      <c r="AN17">
        <v>0.75214700000000001</v>
      </c>
      <c r="AO17">
        <v>0</v>
      </c>
      <c r="AP17">
        <v>0.12357799999999999</v>
      </c>
      <c r="AQ17">
        <v>21.830670999999999</v>
      </c>
      <c r="AR17">
        <v>33.548406999999997</v>
      </c>
      <c r="AS17">
        <v>36.552984000000002</v>
      </c>
      <c r="AT17">
        <v>17.293263</v>
      </c>
      <c r="AU17">
        <v>0</v>
      </c>
      <c r="AV17">
        <v>0</v>
      </c>
      <c r="AW17">
        <v>0</v>
      </c>
      <c r="AX17">
        <v>0</v>
      </c>
      <c r="AY17">
        <v>5.3641509999999997</v>
      </c>
      <c r="AZ17">
        <v>0</v>
      </c>
      <c r="BA17">
        <v>0.83199599999999996</v>
      </c>
      <c r="BB17">
        <v>4.1065230000000001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2303.4085410000002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368.41179099999999</v>
      </c>
      <c r="L18">
        <v>360.32992000000002</v>
      </c>
      <c r="M18">
        <v>93.629868000000002</v>
      </c>
      <c r="N18">
        <v>119.989386</v>
      </c>
      <c r="O18">
        <v>125.97062200000001</v>
      </c>
      <c r="P18">
        <v>144.69434000000001</v>
      </c>
      <c r="Q18">
        <v>12.949361</v>
      </c>
      <c r="R18">
        <v>24.904599000000001</v>
      </c>
      <c r="S18">
        <v>15.582124</v>
      </c>
      <c r="T18">
        <v>2.3427739999999999</v>
      </c>
      <c r="U18">
        <v>403.98741899999999</v>
      </c>
      <c r="V18">
        <v>8.3095400000000001</v>
      </c>
      <c r="W18">
        <v>44.761192000000001</v>
      </c>
      <c r="X18">
        <v>142.584204</v>
      </c>
      <c r="Y18">
        <v>0</v>
      </c>
      <c r="Z18">
        <v>12.581232</v>
      </c>
      <c r="AA18">
        <v>27.106835</v>
      </c>
      <c r="AB18">
        <v>31.191856000000001</v>
      </c>
      <c r="AC18">
        <v>22.378565999999999</v>
      </c>
      <c r="AD18">
        <v>0</v>
      </c>
      <c r="AE18">
        <v>38.057675000000003</v>
      </c>
      <c r="AF18">
        <v>20.018139000000001</v>
      </c>
      <c r="AG18">
        <v>49.278908999999999</v>
      </c>
      <c r="AH18">
        <v>21.499663000000002</v>
      </c>
      <c r="AI18">
        <v>0</v>
      </c>
      <c r="AJ18">
        <v>0</v>
      </c>
      <c r="AK18">
        <v>32.714424999999999</v>
      </c>
      <c r="AL18">
        <v>36.992386000000003</v>
      </c>
      <c r="AM18">
        <v>18.136955</v>
      </c>
      <c r="AN18">
        <v>0.75214700000000001</v>
      </c>
      <c r="AO18">
        <v>0</v>
      </c>
      <c r="AP18">
        <v>0.12357799999999999</v>
      </c>
      <c r="AQ18">
        <v>21.830670999999999</v>
      </c>
      <c r="AR18">
        <v>33.548406999999997</v>
      </c>
      <c r="AS18">
        <v>36.552984000000002</v>
      </c>
      <c r="AT18">
        <v>17.922953</v>
      </c>
      <c r="AU18">
        <v>0</v>
      </c>
      <c r="AV18">
        <v>0</v>
      </c>
      <c r="AW18">
        <v>0</v>
      </c>
      <c r="AX18">
        <v>0</v>
      </c>
      <c r="AY18">
        <v>5.3641509999999997</v>
      </c>
      <c r="AZ18">
        <v>0</v>
      </c>
      <c r="BA18">
        <v>0.83199599999999996</v>
      </c>
      <c r="BB18">
        <v>4.1065230000000001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2299.4371910000004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368.41179099999999</v>
      </c>
      <c r="L19">
        <v>360.32992000000002</v>
      </c>
      <c r="M19">
        <v>93.629868000000002</v>
      </c>
      <c r="N19">
        <v>119.989386</v>
      </c>
      <c r="O19">
        <v>125.97062200000001</v>
      </c>
      <c r="P19">
        <v>144.69434000000001</v>
      </c>
      <c r="Q19">
        <v>12.949361</v>
      </c>
      <c r="R19">
        <v>24.904599000000001</v>
      </c>
      <c r="S19">
        <v>15.582124</v>
      </c>
      <c r="T19">
        <v>2.3427739999999999</v>
      </c>
      <c r="U19">
        <v>403.98741899999999</v>
      </c>
      <c r="V19">
        <v>8.3095400000000001</v>
      </c>
      <c r="W19">
        <v>44.761192000000001</v>
      </c>
      <c r="X19">
        <v>142.584204</v>
      </c>
      <c r="Y19">
        <v>0</v>
      </c>
      <c r="Z19">
        <v>12.581232</v>
      </c>
      <c r="AA19">
        <v>27.106835</v>
      </c>
      <c r="AB19">
        <v>31.191856000000001</v>
      </c>
      <c r="AC19">
        <v>22.378565999999999</v>
      </c>
      <c r="AD19">
        <v>0</v>
      </c>
      <c r="AE19">
        <v>38.057675000000003</v>
      </c>
      <c r="AF19">
        <v>20.018139000000001</v>
      </c>
      <c r="AG19">
        <v>49.278908999999999</v>
      </c>
      <c r="AH19">
        <v>26.337088000000001</v>
      </c>
      <c r="AI19">
        <v>0</v>
      </c>
      <c r="AJ19">
        <v>0</v>
      </c>
      <c r="AK19">
        <v>32.714424999999999</v>
      </c>
      <c r="AL19">
        <v>36.992386000000003</v>
      </c>
      <c r="AM19">
        <v>18.136955</v>
      </c>
      <c r="AN19">
        <v>0.75214700000000001</v>
      </c>
      <c r="AO19">
        <v>0</v>
      </c>
      <c r="AP19">
        <v>0.12357799999999999</v>
      </c>
      <c r="AQ19">
        <v>21.830670999999999</v>
      </c>
      <c r="AR19">
        <v>33.548406999999997</v>
      </c>
      <c r="AS19">
        <v>36.552984000000002</v>
      </c>
      <c r="AT19">
        <v>17.895624000000002</v>
      </c>
      <c r="AU19">
        <v>0</v>
      </c>
      <c r="AV19">
        <v>0</v>
      </c>
      <c r="AW19">
        <v>0</v>
      </c>
      <c r="AX19">
        <v>0</v>
      </c>
      <c r="AY19">
        <v>5.3641509999999997</v>
      </c>
      <c r="AZ19">
        <v>0</v>
      </c>
      <c r="BA19">
        <v>1.010281</v>
      </c>
      <c r="BB19">
        <v>4.1065230000000001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2304.4255720000006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368.41179099999999</v>
      </c>
      <c r="L20">
        <v>360.32992000000002</v>
      </c>
      <c r="M20">
        <v>93.629868000000002</v>
      </c>
      <c r="N20">
        <v>119.989386</v>
      </c>
      <c r="O20">
        <v>125.97062200000001</v>
      </c>
      <c r="P20">
        <v>144.69434000000001</v>
      </c>
      <c r="Q20">
        <v>12.949361</v>
      </c>
      <c r="R20">
        <v>24.904599000000001</v>
      </c>
      <c r="S20">
        <v>15.582124</v>
      </c>
      <c r="T20">
        <v>2.3427739999999999</v>
      </c>
      <c r="U20">
        <v>403.98741899999999</v>
      </c>
      <c r="V20">
        <v>8.3095400000000001</v>
      </c>
      <c r="W20">
        <v>44.761192000000001</v>
      </c>
      <c r="X20">
        <v>142.584204</v>
      </c>
      <c r="Y20">
        <v>0</v>
      </c>
      <c r="Z20">
        <v>12.581232</v>
      </c>
      <c r="AA20">
        <v>27.106835</v>
      </c>
      <c r="AB20">
        <v>31.191856000000001</v>
      </c>
      <c r="AC20">
        <v>22.378565999999999</v>
      </c>
      <c r="AD20">
        <v>0</v>
      </c>
      <c r="AE20">
        <v>38.057675000000003</v>
      </c>
      <c r="AF20">
        <v>20.018139000000001</v>
      </c>
      <c r="AG20">
        <v>49.278908999999999</v>
      </c>
      <c r="AH20">
        <v>48.374242000000002</v>
      </c>
      <c r="AI20">
        <v>0</v>
      </c>
      <c r="AJ20">
        <v>0</v>
      </c>
      <c r="AK20">
        <v>32.714424999999999</v>
      </c>
      <c r="AL20">
        <v>36.992386000000003</v>
      </c>
      <c r="AM20">
        <v>18.136955</v>
      </c>
      <c r="AN20">
        <v>0.75214700000000001</v>
      </c>
      <c r="AO20">
        <v>0</v>
      </c>
      <c r="AP20">
        <v>0.12357799999999999</v>
      </c>
      <c r="AQ20">
        <v>21.830670999999999</v>
      </c>
      <c r="AR20">
        <v>33.548406999999997</v>
      </c>
      <c r="AS20">
        <v>36.552984000000002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5.3641509999999997</v>
      </c>
      <c r="AZ20">
        <v>0</v>
      </c>
      <c r="BA20">
        <v>1.8719920000000001</v>
      </c>
      <c r="BB20">
        <v>4.1065230000000001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2328.7227830000002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368.41179099999999</v>
      </c>
      <c r="L21">
        <v>360.32992000000002</v>
      </c>
      <c r="M21">
        <v>93.629868000000002</v>
      </c>
      <c r="N21">
        <v>119.989386</v>
      </c>
      <c r="O21">
        <v>125.97062200000001</v>
      </c>
      <c r="P21">
        <v>144.69434000000001</v>
      </c>
      <c r="Q21">
        <v>12.949361</v>
      </c>
      <c r="R21">
        <v>24.904599000000001</v>
      </c>
      <c r="S21">
        <v>15.582124</v>
      </c>
      <c r="T21">
        <v>2.3427739999999999</v>
      </c>
      <c r="U21">
        <v>403.98741899999999</v>
      </c>
      <c r="V21">
        <v>8.3095400000000001</v>
      </c>
      <c r="W21">
        <v>44.761192000000001</v>
      </c>
      <c r="X21">
        <v>142.584204</v>
      </c>
      <c r="Y21">
        <v>0</v>
      </c>
      <c r="Z21">
        <v>12.581232</v>
      </c>
      <c r="AA21">
        <v>27.106835</v>
      </c>
      <c r="AB21">
        <v>31.191856000000001</v>
      </c>
      <c r="AC21">
        <v>22.378565999999999</v>
      </c>
      <c r="AD21">
        <v>0</v>
      </c>
      <c r="AE21">
        <v>38.057675000000003</v>
      </c>
      <c r="AF21">
        <v>20.018139000000001</v>
      </c>
      <c r="AG21">
        <v>49.278908999999999</v>
      </c>
      <c r="AH21">
        <v>48.374242000000002</v>
      </c>
      <c r="AI21">
        <v>0</v>
      </c>
      <c r="AJ21">
        <v>0</v>
      </c>
      <c r="AK21">
        <v>32.714424999999999</v>
      </c>
      <c r="AL21">
        <v>36.992386000000003</v>
      </c>
      <c r="AM21">
        <v>18.136955</v>
      </c>
      <c r="AN21">
        <v>0.75214700000000001</v>
      </c>
      <c r="AO21">
        <v>0</v>
      </c>
      <c r="AP21">
        <v>0.12357799999999999</v>
      </c>
      <c r="AQ21">
        <v>21.830670999999999</v>
      </c>
      <c r="AR21">
        <v>33.548406999999997</v>
      </c>
      <c r="AS21">
        <v>36.552984000000002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5.3641509999999997</v>
      </c>
      <c r="AZ21">
        <v>0</v>
      </c>
      <c r="BA21">
        <v>1.8719920000000001</v>
      </c>
      <c r="BB21">
        <v>4.1065230000000001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2328.7227830000002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368.41179099999999</v>
      </c>
      <c r="L22">
        <v>360.32992000000002</v>
      </c>
      <c r="M22">
        <v>93.629868000000002</v>
      </c>
      <c r="N22">
        <v>119.989386</v>
      </c>
      <c r="O22">
        <v>125.97062200000001</v>
      </c>
      <c r="P22">
        <v>144.69434000000001</v>
      </c>
      <c r="Q22">
        <v>12.949361</v>
      </c>
      <c r="R22">
        <v>24.904599000000001</v>
      </c>
      <c r="S22">
        <v>15.582124</v>
      </c>
      <c r="T22">
        <v>2.3427739999999999</v>
      </c>
      <c r="U22">
        <v>403.98741899999999</v>
      </c>
      <c r="V22">
        <v>8.3095400000000001</v>
      </c>
      <c r="W22">
        <v>44.761192000000001</v>
      </c>
      <c r="X22">
        <v>142.584204</v>
      </c>
      <c r="Y22">
        <v>0</v>
      </c>
      <c r="Z22">
        <v>12.581232</v>
      </c>
      <c r="AA22">
        <v>27.106835</v>
      </c>
      <c r="AB22">
        <v>31.191856000000001</v>
      </c>
      <c r="AC22">
        <v>22.378565999999999</v>
      </c>
      <c r="AD22">
        <v>0</v>
      </c>
      <c r="AE22">
        <v>38.057675000000003</v>
      </c>
      <c r="AF22">
        <v>20.018139000000001</v>
      </c>
      <c r="AG22">
        <v>49.278908999999999</v>
      </c>
      <c r="AH22">
        <v>48.374242000000002</v>
      </c>
      <c r="AI22">
        <v>0</v>
      </c>
      <c r="AJ22">
        <v>0</v>
      </c>
      <c r="AK22">
        <v>32.714424999999999</v>
      </c>
      <c r="AL22">
        <v>36.992386000000003</v>
      </c>
      <c r="AM22">
        <v>18.136955</v>
      </c>
      <c r="AN22">
        <v>0.75214700000000001</v>
      </c>
      <c r="AO22">
        <v>0</v>
      </c>
      <c r="AP22">
        <v>0.12357799999999999</v>
      </c>
      <c r="AQ22">
        <v>21.830670999999999</v>
      </c>
      <c r="AR22">
        <v>33.548406999999997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5.3641509999999997</v>
      </c>
      <c r="AZ22">
        <v>0</v>
      </c>
      <c r="BA22">
        <v>1.8719920000000001</v>
      </c>
      <c r="BB22">
        <v>4.1065230000000001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2328.7227830000002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368.41179099999999</v>
      </c>
      <c r="L23">
        <v>360.32992000000002</v>
      </c>
      <c r="M23">
        <v>93.629868000000002</v>
      </c>
      <c r="N23">
        <v>119.989386</v>
      </c>
      <c r="O23">
        <v>125.97062200000001</v>
      </c>
      <c r="P23">
        <v>144.69434000000001</v>
      </c>
      <c r="Q23">
        <v>12.843244</v>
      </c>
      <c r="R23">
        <v>24.904599000000001</v>
      </c>
      <c r="S23">
        <v>15.447066</v>
      </c>
      <c r="T23">
        <v>2.3427739999999999</v>
      </c>
      <c r="U23">
        <v>403.98741899999999</v>
      </c>
      <c r="V23">
        <v>8.3095400000000001</v>
      </c>
      <c r="W23">
        <v>44.761192000000001</v>
      </c>
      <c r="X23">
        <v>142.584204</v>
      </c>
      <c r="Y23">
        <v>0</v>
      </c>
      <c r="Z23">
        <v>12.581232</v>
      </c>
      <c r="AA23">
        <v>27.106835</v>
      </c>
      <c r="AB23">
        <v>31.191856000000001</v>
      </c>
      <c r="AC23">
        <v>22.378565999999999</v>
      </c>
      <c r="AD23">
        <v>0</v>
      </c>
      <c r="AE23">
        <v>38.057675000000003</v>
      </c>
      <c r="AF23">
        <v>20.018139000000001</v>
      </c>
      <c r="AG23">
        <v>49.278908999999999</v>
      </c>
      <c r="AH23">
        <v>48.374242000000002</v>
      </c>
      <c r="AI23">
        <v>0</v>
      </c>
      <c r="AJ23">
        <v>0</v>
      </c>
      <c r="AK23">
        <v>32.714424999999999</v>
      </c>
      <c r="AL23">
        <v>38.113368000000001</v>
      </c>
      <c r="AM23">
        <v>18.136955</v>
      </c>
      <c r="AN23">
        <v>0.75214700000000001</v>
      </c>
      <c r="AO23">
        <v>0</v>
      </c>
      <c r="AP23">
        <v>0</v>
      </c>
      <c r="AQ23">
        <v>21.830670999999999</v>
      </c>
      <c r="AR23">
        <v>33.548406999999997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5.3641509999999997</v>
      </c>
      <c r="AZ23">
        <v>0</v>
      </c>
      <c r="BA23">
        <v>1.8719920000000001</v>
      </c>
      <c r="BB23">
        <v>4.1065230000000001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2329.4790119999998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368.41179099999999</v>
      </c>
      <c r="L24">
        <v>410.49432000000002</v>
      </c>
      <c r="M24">
        <v>93.629868000000002</v>
      </c>
      <c r="N24">
        <v>119.989386</v>
      </c>
      <c r="O24">
        <v>125.97062200000001</v>
      </c>
      <c r="P24">
        <v>144.69434000000001</v>
      </c>
      <c r="Q24">
        <v>12.949361</v>
      </c>
      <c r="R24">
        <v>24.904599000000001</v>
      </c>
      <c r="S24">
        <v>15.582124</v>
      </c>
      <c r="T24">
        <v>2.3427739999999999</v>
      </c>
      <c r="U24">
        <v>403.98741899999999</v>
      </c>
      <c r="V24">
        <v>8.3095400000000001</v>
      </c>
      <c r="W24">
        <v>44.761192000000001</v>
      </c>
      <c r="X24">
        <v>142.584204</v>
      </c>
      <c r="Y24">
        <v>0</v>
      </c>
      <c r="Z24">
        <v>12.581232</v>
      </c>
      <c r="AA24">
        <v>27.106835</v>
      </c>
      <c r="AB24">
        <v>31.191856000000001</v>
      </c>
      <c r="AC24">
        <v>22.378565999999999</v>
      </c>
      <c r="AD24">
        <v>0</v>
      </c>
      <c r="AE24">
        <v>38.057675000000003</v>
      </c>
      <c r="AF24">
        <v>20.018139000000001</v>
      </c>
      <c r="AG24">
        <v>49.278908999999999</v>
      </c>
      <c r="AH24">
        <v>48.374242000000002</v>
      </c>
      <c r="AI24">
        <v>0</v>
      </c>
      <c r="AJ24">
        <v>0</v>
      </c>
      <c r="AK24">
        <v>32.714424999999999</v>
      </c>
      <c r="AL24">
        <v>38.113368000000001</v>
      </c>
      <c r="AM24">
        <v>18.136955</v>
      </c>
      <c r="AN24">
        <v>0.75214700000000001</v>
      </c>
      <c r="AO24">
        <v>0</v>
      </c>
      <c r="AP24">
        <v>0</v>
      </c>
      <c r="AQ24">
        <v>21.830670999999999</v>
      </c>
      <c r="AR24">
        <v>33.548406999999997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5.3641509999999997</v>
      </c>
      <c r="AZ24">
        <v>0</v>
      </c>
      <c r="BA24">
        <v>1.8719920000000001</v>
      </c>
      <c r="BB24">
        <v>4.1065230000000001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2379.8845869999996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368.41179099999999</v>
      </c>
      <c r="L25">
        <v>491.00201700000002</v>
      </c>
      <c r="M25">
        <v>93.629868000000002</v>
      </c>
      <c r="N25">
        <v>119.989386</v>
      </c>
      <c r="O25">
        <v>125.97062200000001</v>
      </c>
      <c r="P25">
        <v>144.69434000000001</v>
      </c>
      <c r="Q25">
        <v>12.949361</v>
      </c>
      <c r="R25">
        <v>24.904599000000001</v>
      </c>
      <c r="S25">
        <v>15.582124</v>
      </c>
      <c r="T25">
        <v>2.3427739999999999</v>
      </c>
      <c r="U25">
        <v>403.98741899999999</v>
      </c>
      <c r="V25">
        <v>8.3095400000000001</v>
      </c>
      <c r="W25">
        <v>44.761192000000001</v>
      </c>
      <c r="X25">
        <v>142.584204</v>
      </c>
      <c r="Y25">
        <v>0</v>
      </c>
      <c r="Z25">
        <v>12.581232</v>
      </c>
      <c r="AA25">
        <v>27.106835</v>
      </c>
      <c r="AB25">
        <v>31.191856000000001</v>
      </c>
      <c r="AC25">
        <v>11.189282</v>
      </c>
      <c r="AD25">
        <v>10.475536</v>
      </c>
      <c r="AE25">
        <v>38.057675000000003</v>
      </c>
      <c r="AF25">
        <v>20.018139000000001</v>
      </c>
      <c r="AG25">
        <v>49.278908999999999</v>
      </c>
      <c r="AH25">
        <v>48.374242000000002</v>
      </c>
      <c r="AI25">
        <v>0</v>
      </c>
      <c r="AJ25">
        <v>0</v>
      </c>
      <c r="AK25">
        <v>32.714424999999999</v>
      </c>
      <c r="AL25">
        <v>38.113368000000001</v>
      </c>
      <c r="AM25">
        <v>18.136955</v>
      </c>
      <c r="AN25">
        <v>0.75214700000000001</v>
      </c>
      <c r="AO25">
        <v>0</v>
      </c>
      <c r="AP25">
        <v>0</v>
      </c>
      <c r="AQ25">
        <v>21.830670999999999</v>
      </c>
      <c r="AR25">
        <v>33.548406999999997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5.3641509999999997</v>
      </c>
      <c r="AZ25">
        <v>0</v>
      </c>
      <c r="BA25">
        <v>1.8719920000000001</v>
      </c>
      <c r="BB25">
        <v>4.1065230000000001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2459.6785359999994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371.65955000000002</v>
      </c>
      <c r="L26">
        <v>594.18637000000001</v>
      </c>
      <c r="M26">
        <v>93.629868000000002</v>
      </c>
      <c r="N26">
        <v>119.989386</v>
      </c>
      <c r="O26">
        <v>125.97062200000001</v>
      </c>
      <c r="P26">
        <v>144.69434000000001</v>
      </c>
      <c r="Q26">
        <v>15.550385</v>
      </c>
      <c r="R26">
        <v>30.216139999999999</v>
      </c>
      <c r="S26">
        <v>19.005099999999999</v>
      </c>
      <c r="T26">
        <v>2.3427739999999999</v>
      </c>
      <c r="U26">
        <v>403.98741899999999</v>
      </c>
      <c r="V26">
        <v>8.3095400000000001</v>
      </c>
      <c r="W26">
        <v>44.761192000000001</v>
      </c>
      <c r="X26">
        <v>142.584204</v>
      </c>
      <c r="Y26">
        <v>0</v>
      </c>
      <c r="Z26">
        <v>12.581232</v>
      </c>
      <c r="AA26">
        <v>27.106835</v>
      </c>
      <c r="AB26">
        <v>31.191856000000001</v>
      </c>
      <c r="AC26">
        <v>11.189282</v>
      </c>
      <c r="AD26">
        <v>10.475536</v>
      </c>
      <c r="AE26">
        <v>38.057675000000003</v>
      </c>
      <c r="AF26">
        <v>20.018139000000001</v>
      </c>
      <c r="AG26">
        <v>49.278908999999999</v>
      </c>
      <c r="AH26">
        <v>48.374242000000002</v>
      </c>
      <c r="AI26">
        <v>0</v>
      </c>
      <c r="AJ26">
        <v>0</v>
      </c>
      <c r="AK26">
        <v>32.714424999999999</v>
      </c>
      <c r="AL26">
        <v>38.113368000000001</v>
      </c>
      <c r="AM26">
        <v>18.136955</v>
      </c>
      <c r="AN26">
        <v>0.75214700000000001</v>
      </c>
      <c r="AO26">
        <v>0</v>
      </c>
      <c r="AP26">
        <v>0</v>
      </c>
      <c r="AQ26">
        <v>21.830670999999999</v>
      </c>
      <c r="AR26">
        <v>33.548406999999997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5.3641509999999997</v>
      </c>
      <c r="AZ26">
        <v>0</v>
      </c>
      <c r="BA26">
        <v>1.8719920000000001</v>
      </c>
      <c r="BB26">
        <v>4.1065230000000001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2577.4461889999993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371.65955000000002</v>
      </c>
      <c r="L27">
        <v>614.58615599999996</v>
      </c>
      <c r="M27">
        <v>93.629868000000002</v>
      </c>
      <c r="N27">
        <v>119.989386</v>
      </c>
      <c r="O27">
        <v>125.97062200000001</v>
      </c>
      <c r="P27">
        <v>144.69434000000001</v>
      </c>
      <c r="Q27">
        <v>15.550385</v>
      </c>
      <c r="R27">
        <v>30.216139999999999</v>
      </c>
      <c r="S27">
        <v>19.050992000000001</v>
      </c>
      <c r="T27">
        <v>2.3427739999999999</v>
      </c>
      <c r="U27">
        <v>403.98741899999999</v>
      </c>
      <c r="V27">
        <v>8.3095400000000001</v>
      </c>
      <c r="W27">
        <v>44.761192000000001</v>
      </c>
      <c r="X27">
        <v>142.584204</v>
      </c>
      <c r="Y27">
        <v>0</v>
      </c>
      <c r="Z27">
        <v>12.581232</v>
      </c>
      <c r="AA27">
        <v>13.553418000000001</v>
      </c>
      <c r="AB27">
        <v>31.191856000000001</v>
      </c>
      <c r="AC27">
        <v>11.189282</v>
      </c>
      <c r="AD27">
        <v>10.475536</v>
      </c>
      <c r="AE27">
        <v>38.057675000000003</v>
      </c>
      <c r="AF27">
        <v>20.018139000000001</v>
      </c>
      <c r="AG27">
        <v>49.278908999999999</v>
      </c>
      <c r="AH27">
        <v>48.374242000000002</v>
      </c>
      <c r="AI27">
        <v>3.6797209999999998</v>
      </c>
      <c r="AJ27">
        <v>0</v>
      </c>
      <c r="AK27">
        <v>32.714424999999999</v>
      </c>
      <c r="AL27">
        <v>38.113368000000001</v>
      </c>
      <c r="AM27">
        <v>18.136955</v>
      </c>
      <c r="AN27">
        <v>0.75214700000000001</v>
      </c>
      <c r="AO27">
        <v>0</v>
      </c>
      <c r="AP27">
        <v>0</v>
      </c>
      <c r="AQ27">
        <v>10.915335000000001</v>
      </c>
      <c r="AR27">
        <v>33.548406999999997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5.3641509999999997</v>
      </c>
      <c r="AZ27">
        <v>0</v>
      </c>
      <c r="BA27">
        <v>1.8719920000000001</v>
      </c>
      <c r="BB27">
        <v>4.1065230000000001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2577.1028349999997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371.65955000000002</v>
      </c>
      <c r="L28">
        <v>614.58615599999996</v>
      </c>
      <c r="M28">
        <v>93.629868000000002</v>
      </c>
      <c r="N28">
        <v>119.989386</v>
      </c>
      <c r="O28">
        <v>125.97062200000001</v>
      </c>
      <c r="P28">
        <v>144.69434000000001</v>
      </c>
      <c r="Q28">
        <v>15.550385</v>
      </c>
      <c r="R28">
        <v>30.216139999999999</v>
      </c>
      <c r="S28">
        <v>19.050992000000001</v>
      </c>
      <c r="T28">
        <v>2.3427739999999999</v>
      </c>
      <c r="U28">
        <v>403.98741899999999</v>
      </c>
      <c r="V28">
        <v>8.3095400000000001</v>
      </c>
      <c r="W28">
        <v>44.761192000000001</v>
      </c>
      <c r="X28">
        <v>142.584204</v>
      </c>
      <c r="Y28">
        <v>0</v>
      </c>
      <c r="Z28">
        <v>12.581232</v>
      </c>
      <c r="AA28">
        <v>13.553418000000001</v>
      </c>
      <c r="AB28">
        <v>31.191856000000001</v>
      </c>
      <c r="AC28">
        <v>11.189282</v>
      </c>
      <c r="AD28">
        <v>10.475536</v>
      </c>
      <c r="AE28">
        <v>38.057675000000003</v>
      </c>
      <c r="AF28">
        <v>20.018139000000001</v>
      </c>
      <c r="AG28">
        <v>49.278908999999999</v>
      </c>
      <c r="AH28">
        <v>48.374242000000002</v>
      </c>
      <c r="AI28">
        <v>5.8875529999999996</v>
      </c>
      <c r="AJ28">
        <v>0</v>
      </c>
      <c r="AK28">
        <v>32.714424999999999</v>
      </c>
      <c r="AL28">
        <v>38.113368000000001</v>
      </c>
      <c r="AM28">
        <v>18.136955</v>
      </c>
      <c r="AN28">
        <v>0.75214700000000001</v>
      </c>
      <c r="AO28">
        <v>0</v>
      </c>
      <c r="AP28">
        <v>0</v>
      </c>
      <c r="AQ28">
        <v>0</v>
      </c>
      <c r="AR28">
        <v>33.548406999999997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5.3641509999999997</v>
      </c>
      <c r="AZ28">
        <v>0</v>
      </c>
      <c r="BA28">
        <v>1.8719920000000001</v>
      </c>
      <c r="BB28">
        <v>4.1065230000000001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2568.3953319999991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371.65955000000002</v>
      </c>
      <c r="L29">
        <v>614.58615599999996</v>
      </c>
      <c r="M29">
        <v>93.629868000000002</v>
      </c>
      <c r="N29">
        <v>119.989386</v>
      </c>
      <c r="O29">
        <v>125.97062200000001</v>
      </c>
      <c r="P29">
        <v>144.69434000000001</v>
      </c>
      <c r="Q29">
        <v>15.550385</v>
      </c>
      <c r="R29">
        <v>30.216139999999999</v>
      </c>
      <c r="S29">
        <v>19.050992000000001</v>
      </c>
      <c r="T29">
        <v>2.3427739999999999</v>
      </c>
      <c r="U29">
        <v>403.98741899999999</v>
      </c>
      <c r="V29">
        <v>8.3095400000000001</v>
      </c>
      <c r="W29">
        <v>44.761192000000001</v>
      </c>
      <c r="X29">
        <v>142.584204</v>
      </c>
      <c r="Y29">
        <v>0</v>
      </c>
      <c r="Z29">
        <v>12.581232</v>
      </c>
      <c r="AA29">
        <v>13.553418000000001</v>
      </c>
      <c r="AB29">
        <v>31.191856000000001</v>
      </c>
      <c r="AC29">
        <v>11.189282</v>
      </c>
      <c r="AD29">
        <v>10.475536</v>
      </c>
      <c r="AE29">
        <v>38.057675000000003</v>
      </c>
      <c r="AF29">
        <v>20.018139000000001</v>
      </c>
      <c r="AG29">
        <v>49.278908999999999</v>
      </c>
      <c r="AH29">
        <v>48.374242000000002</v>
      </c>
      <c r="AI29">
        <v>37.809862000000003</v>
      </c>
      <c r="AJ29">
        <v>0</v>
      </c>
      <c r="AK29">
        <v>32.714424999999999</v>
      </c>
      <c r="AL29">
        <v>38.113368000000001</v>
      </c>
      <c r="AM29">
        <v>18.136955</v>
      </c>
      <c r="AN29">
        <v>0.75214700000000001</v>
      </c>
      <c r="AO29">
        <v>0</v>
      </c>
      <c r="AP29">
        <v>0</v>
      </c>
      <c r="AQ29">
        <v>0</v>
      </c>
      <c r="AR29">
        <v>33.548406999999997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5.3641509999999997</v>
      </c>
      <c r="AZ29">
        <v>0</v>
      </c>
      <c r="BA29">
        <v>1.8719920000000001</v>
      </c>
      <c r="BB29">
        <v>4.1065230000000001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2600.3176409999996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368.41179099999999</v>
      </c>
      <c r="L30">
        <v>545.55232000000001</v>
      </c>
      <c r="M30">
        <v>93.629868000000002</v>
      </c>
      <c r="N30">
        <v>119.989386</v>
      </c>
      <c r="O30">
        <v>125.97062200000001</v>
      </c>
      <c r="P30">
        <v>144.69434000000001</v>
      </c>
      <c r="Q30">
        <v>12.949361</v>
      </c>
      <c r="R30">
        <v>24.904599000000001</v>
      </c>
      <c r="S30">
        <v>15.582124</v>
      </c>
      <c r="T30">
        <v>2.3427739999999999</v>
      </c>
      <c r="U30">
        <v>403.98741899999999</v>
      </c>
      <c r="V30">
        <v>8.3095400000000001</v>
      </c>
      <c r="W30">
        <v>38.746693</v>
      </c>
      <c r="X30">
        <v>123.290204</v>
      </c>
      <c r="Y30">
        <v>0</v>
      </c>
      <c r="Z30">
        <v>12.581232</v>
      </c>
      <c r="AA30">
        <v>13.553418000000001</v>
      </c>
      <c r="AB30">
        <v>31.191856000000001</v>
      </c>
      <c r="AC30">
        <v>11.189282</v>
      </c>
      <c r="AD30">
        <v>10.475536</v>
      </c>
      <c r="AE30">
        <v>38.057675000000003</v>
      </c>
      <c r="AF30">
        <v>20.018139000000001</v>
      </c>
      <c r="AG30">
        <v>49.278908999999999</v>
      </c>
      <c r="AH30">
        <v>48.374242000000002</v>
      </c>
      <c r="AI30">
        <v>37.809862000000003</v>
      </c>
      <c r="AJ30">
        <v>0</v>
      </c>
      <c r="AK30">
        <v>32.714424999999999</v>
      </c>
      <c r="AL30">
        <v>38.113368000000001</v>
      </c>
      <c r="AM30">
        <v>18.136955</v>
      </c>
      <c r="AN30">
        <v>0.75214700000000001</v>
      </c>
      <c r="AO30">
        <v>0</v>
      </c>
      <c r="AP30">
        <v>0</v>
      </c>
      <c r="AQ30">
        <v>0</v>
      </c>
      <c r="AR30">
        <v>33.548406999999997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5.3641509999999997</v>
      </c>
      <c r="AZ30">
        <v>0</v>
      </c>
      <c r="BA30">
        <v>1.8719920000000001</v>
      </c>
      <c r="BB30">
        <v>4.1065230000000001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2491.3461139999999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368.41179099999999</v>
      </c>
      <c r="L31">
        <v>478.02332000000001</v>
      </c>
      <c r="M31">
        <v>93.629868000000002</v>
      </c>
      <c r="N31">
        <v>119.989386</v>
      </c>
      <c r="O31">
        <v>125.97062200000001</v>
      </c>
      <c r="P31">
        <v>144.69434000000001</v>
      </c>
      <c r="Q31">
        <v>12.746774</v>
      </c>
      <c r="R31">
        <v>24.904599000000001</v>
      </c>
      <c r="S31">
        <v>15.312008000000001</v>
      </c>
      <c r="T31">
        <v>2.3427739999999999</v>
      </c>
      <c r="U31">
        <v>403.98741899999999</v>
      </c>
      <c r="V31">
        <v>8.3095400000000001</v>
      </c>
      <c r="W31">
        <v>35.714255000000001</v>
      </c>
      <c r="X31">
        <v>114.479213</v>
      </c>
      <c r="Y31">
        <v>0</v>
      </c>
      <c r="Z31">
        <v>12.581232</v>
      </c>
      <c r="AA31">
        <v>13.553418000000001</v>
      </c>
      <c r="AB31">
        <v>31.191856000000001</v>
      </c>
      <c r="AC31">
        <v>11.189282</v>
      </c>
      <c r="AD31">
        <v>10.475536</v>
      </c>
      <c r="AE31">
        <v>38.057675000000003</v>
      </c>
      <c r="AF31">
        <v>20.018139000000001</v>
      </c>
      <c r="AG31">
        <v>49.278908999999999</v>
      </c>
      <c r="AH31">
        <v>48.374242000000002</v>
      </c>
      <c r="AI31">
        <v>37.809862000000003</v>
      </c>
      <c r="AJ31">
        <v>0</v>
      </c>
      <c r="AK31">
        <v>32.714424999999999</v>
      </c>
      <c r="AL31">
        <v>38.113368000000001</v>
      </c>
      <c r="AM31">
        <v>18.136955</v>
      </c>
      <c r="AN31">
        <v>0.75214700000000001</v>
      </c>
      <c r="AO31">
        <v>0</v>
      </c>
      <c r="AP31">
        <v>0</v>
      </c>
      <c r="AQ31">
        <v>0</v>
      </c>
      <c r="AR31">
        <v>33.548406999999997</v>
      </c>
      <c r="AS31">
        <v>36.552984000000002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5.3641509999999997</v>
      </c>
      <c r="AZ31">
        <v>0</v>
      </c>
      <c r="BA31">
        <v>1.8719920000000001</v>
      </c>
      <c r="BB31">
        <v>4.1065230000000001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2411.5009819999996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368.41179099999999</v>
      </c>
      <c r="L32">
        <v>410.49432000000002</v>
      </c>
      <c r="M32">
        <v>93.629868000000002</v>
      </c>
      <c r="N32">
        <v>119.989386</v>
      </c>
      <c r="O32">
        <v>125.97062200000001</v>
      </c>
      <c r="P32">
        <v>144.69434000000001</v>
      </c>
      <c r="Q32">
        <v>12.746774</v>
      </c>
      <c r="R32">
        <v>24.904599000000001</v>
      </c>
      <c r="S32">
        <v>15.312008000000001</v>
      </c>
      <c r="T32">
        <v>2.3427739999999999</v>
      </c>
      <c r="U32">
        <v>403.98741899999999</v>
      </c>
      <c r="V32">
        <v>8.3095400000000001</v>
      </c>
      <c r="W32">
        <v>35.714255000000001</v>
      </c>
      <c r="X32">
        <v>114.479213</v>
      </c>
      <c r="Y32">
        <v>0</v>
      </c>
      <c r="Z32">
        <v>12.581232</v>
      </c>
      <c r="AA32">
        <v>13.553418000000001</v>
      </c>
      <c r="AB32">
        <v>31.191856000000001</v>
      </c>
      <c r="AC32">
        <v>11.189282</v>
      </c>
      <c r="AD32">
        <v>10.475536</v>
      </c>
      <c r="AE32">
        <v>38.057675000000003</v>
      </c>
      <c r="AF32">
        <v>20.018139000000001</v>
      </c>
      <c r="AG32">
        <v>49.278908999999999</v>
      </c>
      <c r="AH32">
        <v>48.374242000000002</v>
      </c>
      <c r="AI32">
        <v>37.809862000000003</v>
      </c>
      <c r="AJ32">
        <v>0</v>
      </c>
      <c r="AK32">
        <v>32.714424999999999</v>
      </c>
      <c r="AL32">
        <v>38.113368000000001</v>
      </c>
      <c r="AM32">
        <v>18.136955</v>
      </c>
      <c r="AN32">
        <v>0.75214700000000001</v>
      </c>
      <c r="AO32">
        <v>0</v>
      </c>
      <c r="AP32">
        <v>0</v>
      </c>
      <c r="AQ32">
        <v>0</v>
      </c>
      <c r="AR32">
        <v>39.406066000000003</v>
      </c>
      <c r="AS32">
        <v>36.552984000000002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5.3641509999999997</v>
      </c>
      <c r="AZ32">
        <v>0</v>
      </c>
      <c r="BA32">
        <v>1.8719920000000001</v>
      </c>
      <c r="BB32">
        <v>4.1065230000000001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2349.8296410000003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368.41179099999999</v>
      </c>
      <c r="L33">
        <v>360.32992000000002</v>
      </c>
      <c r="M33">
        <v>65.478723000000002</v>
      </c>
      <c r="N33">
        <v>97.956506000000005</v>
      </c>
      <c r="O33">
        <v>92.543284999999997</v>
      </c>
      <c r="P33">
        <v>130.70440500000001</v>
      </c>
      <c r="Q33">
        <v>15.347797999999999</v>
      </c>
      <c r="R33">
        <v>24.904599000000001</v>
      </c>
      <c r="S33">
        <v>18.780875999999999</v>
      </c>
      <c r="T33">
        <v>2.3427739999999999</v>
      </c>
      <c r="U33">
        <v>403.98741899999999</v>
      </c>
      <c r="V33">
        <v>8.3095400000000001</v>
      </c>
      <c r="W33">
        <v>35.714255000000001</v>
      </c>
      <c r="X33">
        <v>114.479213</v>
      </c>
      <c r="Y33">
        <v>0</v>
      </c>
      <c r="Z33">
        <v>12.581232</v>
      </c>
      <c r="AA33">
        <v>13.553418000000001</v>
      </c>
      <c r="AB33">
        <v>31.191856000000001</v>
      </c>
      <c r="AC33">
        <v>22.378565999999999</v>
      </c>
      <c r="AD33">
        <v>10.475536</v>
      </c>
      <c r="AE33">
        <v>38.057675000000003</v>
      </c>
      <c r="AF33">
        <v>20.018139000000001</v>
      </c>
      <c r="AG33">
        <v>49.278908999999999</v>
      </c>
      <c r="AH33">
        <v>48.374242000000002</v>
      </c>
      <c r="AI33">
        <v>37.809862000000003</v>
      </c>
      <c r="AJ33">
        <v>0</v>
      </c>
      <c r="AK33">
        <v>32.714424999999999</v>
      </c>
      <c r="AL33">
        <v>41.476312</v>
      </c>
      <c r="AM33">
        <v>18.136955</v>
      </c>
      <c r="AN33">
        <v>0.75214700000000001</v>
      </c>
      <c r="AO33">
        <v>0</v>
      </c>
      <c r="AP33">
        <v>0</v>
      </c>
      <c r="AQ33">
        <v>0</v>
      </c>
      <c r="AR33">
        <v>39.406066000000003</v>
      </c>
      <c r="AS33">
        <v>36.552984000000002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5.3641509999999997</v>
      </c>
      <c r="AZ33">
        <v>0</v>
      </c>
      <c r="BA33">
        <v>1.8719920000000001</v>
      </c>
      <c r="BB33">
        <v>4.1065230000000001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2222.686064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368.41179099999999</v>
      </c>
      <c r="L34">
        <v>360.32992000000002</v>
      </c>
      <c r="M34">
        <v>65.478723000000002</v>
      </c>
      <c r="N34">
        <v>97.956506000000005</v>
      </c>
      <c r="O34">
        <v>92.543284999999997</v>
      </c>
      <c r="P34">
        <v>130.70440500000001</v>
      </c>
      <c r="Q34">
        <v>15.347797999999999</v>
      </c>
      <c r="R34">
        <v>30.216139999999999</v>
      </c>
      <c r="S34">
        <v>18.780875999999999</v>
      </c>
      <c r="T34">
        <v>2.3427739999999999</v>
      </c>
      <c r="U34">
        <v>403.98741899999999</v>
      </c>
      <c r="V34">
        <v>8.3095400000000001</v>
      </c>
      <c r="W34">
        <v>35.714255000000001</v>
      </c>
      <c r="X34">
        <v>114.479213</v>
      </c>
      <c r="Y34">
        <v>0</v>
      </c>
      <c r="Z34">
        <v>12.581232</v>
      </c>
      <c r="AA34">
        <v>13.553418000000001</v>
      </c>
      <c r="AB34">
        <v>31.191856000000001</v>
      </c>
      <c r="AC34">
        <v>22.378565999999999</v>
      </c>
      <c r="AD34">
        <v>10.475536</v>
      </c>
      <c r="AE34">
        <v>38.057675000000003</v>
      </c>
      <c r="AF34">
        <v>20.018139000000001</v>
      </c>
      <c r="AG34">
        <v>49.278908999999999</v>
      </c>
      <c r="AH34">
        <v>48.374242000000002</v>
      </c>
      <c r="AI34">
        <v>37.809862000000003</v>
      </c>
      <c r="AJ34">
        <v>0</v>
      </c>
      <c r="AK34">
        <v>32.714424999999999</v>
      </c>
      <c r="AL34">
        <v>76.574239000000006</v>
      </c>
      <c r="AM34">
        <v>18.136955</v>
      </c>
      <c r="AN34">
        <v>0.75214700000000001</v>
      </c>
      <c r="AO34">
        <v>0</v>
      </c>
      <c r="AP34">
        <v>0</v>
      </c>
      <c r="AQ34">
        <v>0</v>
      </c>
      <c r="AR34">
        <v>39.406066000000003</v>
      </c>
      <c r="AS34">
        <v>36.552984000000002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5.3641509999999997</v>
      </c>
      <c r="AZ34">
        <v>0</v>
      </c>
      <c r="BA34">
        <v>1.8719920000000001</v>
      </c>
      <c r="BB34">
        <v>4.1065230000000001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2263.0955320000003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368.41179099999999</v>
      </c>
      <c r="L35">
        <v>360.32992000000002</v>
      </c>
      <c r="M35">
        <v>65.478723000000002</v>
      </c>
      <c r="N35">
        <v>97.956506000000005</v>
      </c>
      <c r="O35">
        <v>92.543284999999997</v>
      </c>
      <c r="P35">
        <v>130.70440500000001</v>
      </c>
      <c r="Q35">
        <v>12.926962</v>
      </c>
      <c r="R35">
        <v>30.013553000000002</v>
      </c>
      <c r="S35">
        <v>15.312008000000001</v>
      </c>
      <c r="T35">
        <v>2.3427739999999999</v>
      </c>
      <c r="U35">
        <v>403.98741899999999</v>
      </c>
      <c r="V35">
        <v>8.3095400000000001</v>
      </c>
      <c r="W35">
        <v>35.714255000000001</v>
      </c>
      <c r="X35">
        <v>114.479213</v>
      </c>
      <c r="Y35">
        <v>0</v>
      </c>
      <c r="Z35">
        <v>12.581232</v>
      </c>
      <c r="AA35">
        <v>12.910194000000001</v>
      </c>
      <c r="AB35">
        <v>31.191856000000001</v>
      </c>
      <c r="AC35">
        <v>22.378565999999999</v>
      </c>
      <c r="AD35">
        <v>0</v>
      </c>
      <c r="AE35">
        <v>38.057675000000003</v>
      </c>
      <c r="AF35">
        <v>20.018139000000001</v>
      </c>
      <c r="AG35">
        <v>49.278908999999999</v>
      </c>
      <c r="AH35">
        <v>48.374242000000002</v>
      </c>
      <c r="AI35">
        <v>5.8875529999999996</v>
      </c>
      <c r="AJ35">
        <v>0</v>
      </c>
      <c r="AK35">
        <v>32.714424999999999</v>
      </c>
      <c r="AL35">
        <v>76.574239000000006</v>
      </c>
      <c r="AM35">
        <v>18.136955</v>
      </c>
      <c r="AN35">
        <v>0.75214700000000001</v>
      </c>
      <c r="AO35">
        <v>0</v>
      </c>
      <c r="AP35">
        <v>0.49431199999999997</v>
      </c>
      <c r="AQ35">
        <v>0</v>
      </c>
      <c r="AR35">
        <v>33.548406999999997</v>
      </c>
      <c r="AS35">
        <v>36.552984000000002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5.3641509999999997</v>
      </c>
      <c r="AZ35">
        <v>0</v>
      </c>
      <c r="BA35">
        <v>1.8719920000000001</v>
      </c>
      <c r="BB35">
        <v>4.1065230000000001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2208.598825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368.41179099999999</v>
      </c>
      <c r="L36">
        <v>360.32992000000002</v>
      </c>
      <c r="M36">
        <v>65.478723000000002</v>
      </c>
      <c r="N36">
        <v>97.956506000000005</v>
      </c>
      <c r="O36">
        <v>92.543284999999997</v>
      </c>
      <c r="P36">
        <v>130.70440500000001</v>
      </c>
      <c r="Q36">
        <v>12.746774</v>
      </c>
      <c r="R36">
        <v>30.013553000000002</v>
      </c>
      <c r="S36">
        <v>15.312008000000001</v>
      </c>
      <c r="T36">
        <v>2.3427739999999999</v>
      </c>
      <c r="U36">
        <v>403.98741899999999</v>
      </c>
      <c r="V36">
        <v>8.3095400000000001</v>
      </c>
      <c r="W36">
        <v>35.714255000000001</v>
      </c>
      <c r="X36">
        <v>114.479213</v>
      </c>
      <c r="Y36">
        <v>0</v>
      </c>
      <c r="Z36">
        <v>12.581232</v>
      </c>
      <c r="AA36">
        <v>0</v>
      </c>
      <c r="AB36">
        <v>31.191856000000001</v>
      </c>
      <c r="AC36">
        <v>22.378565999999999</v>
      </c>
      <c r="AD36">
        <v>0</v>
      </c>
      <c r="AE36">
        <v>38.057675000000003</v>
      </c>
      <c r="AF36">
        <v>20.018139000000001</v>
      </c>
      <c r="AG36">
        <v>49.278908999999999</v>
      </c>
      <c r="AH36">
        <v>26.552083</v>
      </c>
      <c r="AI36">
        <v>3.6797209999999998</v>
      </c>
      <c r="AJ36">
        <v>0</v>
      </c>
      <c r="AK36">
        <v>32.714424999999999</v>
      </c>
      <c r="AL36">
        <v>76.574239000000006</v>
      </c>
      <c r="AM36">
        <v>18.136955</v>
      </c>
      <c r="AN36">
        <v>0.75214700000000001</v>
      </c>
      <c r="AO36">
        <v>0</v>
      </c>
      <c r="AP36">
        <v>0.37073400000000001</v>
      </c>
      <c r="AQ36">
        <v>0</v>
      </c>
      <c r="AR36">
        <v>33.548406999999997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5.3641509999999997</v>
      </c>
      <c r="AZ36">
        <v>0</v>
      </c>
      <c r="BA36">
        <v>1.0251380000000001</v>
      </c>
      <c r="BB36">
        <v>4.1065230000000001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2170.5080200000007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368.41179099999999</v>
      </c>
      <c r="L37">
        <v>360.32992000000002</v>
      </c>
      <c r="M37">
        <v>65.478723000000002</v>
      </c>
      <c r="N37">
        <v>97.956506000000005</v>
      </c>
      <c r="O37">
        <v>92.543284999999997</v>
      </c>
      <c r="P37">
        <v>130.70440500000001</v>
      </c>
      <c r="Q37">
        <v>12.746774</v>
      </c>
      <c r="R37">
        <v>24.702012</v>
      </c>
      <c r="S37">
        <v>15.312008000000001</v>
      </c>
      <c r="T37">
        <v>2.3427739999999999</v>
      </c>
      <c r="U37">
        <v>403.98741899999999</v>
      </c>
      <c r="V37">
        <v>7.7861900000000004</v>
      </c>
      <c r="W37">
        <v>29.698868000000001</v>
      </c>
      <c r="X37">
        <v>97.791023999999993</v>
      </c>
      <c r="Y37">
        <v>0</v>
      </c>
      <c r="Z37">
        <v>18.871846999999999</v>
      </c>
      <c r="AA37">
        <v>0</v>
      </c>
      <c r="AB37">
        <v>31.191856000000001</v>
      </c>
      <c r="AC37">
        <v>22.378565999999999</v>
      </c>
      <c r="AD37">
        <v>0</v>
      </c>
      <c r="AE37">
        <v>38.057675000000003</v>
      </c>
      <c r="AF37">
        <v>20.018139000000001</v>
      </c>
      <c r="AG37">
        <v>49.278908999999999</v>
      </c>
      <c r="AH37">
        <v>26.122091000000001</v>
      </c>
      <c r="AI37">
        <v>0</v>
      </c>
      <c r="AJ37">
        <v>0</v>
      </c>
      <c r="AK37">
        <v>32.714424999999999</v>
      </c>
      <c r="AL37">
        <v>76.574239000000006</v>
      </c>
      <c r="AM37">
        <v>18.136955</v>
      </c>
      <c r="AN37">
        <v>0.75214700000000001</v>
      </c>
      <c r="AO37">
        <v>0</v>
      </c>
      <c r="AP37">
        <v>7.4146840000000003</v>
      </c>
      <c r="AQ37">
        <v>0</v>
      </c>
      <c r="AR37">
        <v>33.548406999999997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5.3641509999999997</v>
      </c>
      <c r="AZ37">
        <v>0</v>
      </c>
      <c r="BA37">
        <v>1.010281</v>
      </c>
      <c r="BB37">
        <v>4.1065230000000001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2151.1795479999996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368.41179099999999</v>
      </c>
      <c r="L38">
        <v>360.32992000000002</v>
      </c>
      <c r="M38">
        <v>65.478723000000002</v>
      </c>
      <c r="N38">
        <v>97.956506000000005</v>
      </c>
      <c r="O38">
        <v>92.543284999999997</v>
      </c>
      <c r="P38">
        <v>130.70440500000001</v>
      </c>
      <c r="Q38">
        <v>12.746774</v>
      </c>
      <c r="R38">
        <v>24.702012</v>
      </c>
      <c r="S38">
        <v>15.312008000000001</v>
      </c>
      <c r="T38">
        <v>2.3427739999999999</v>
      </c>
      <c r="U38">
        <v>403.98741899999999</v>
      </c>
      <c r="V38">
        <v>7.7861900000000004</v>
      </c>
      <c r="W38">
        <v>24.619143999999999</v>
      </c>
      <c r="X38">
        <v>95.185213000000005</v>
      </c>
      <c r="Y38">
        <v>0</v>
      </c>
      <c r="Z38">
        <v>18.871846999999999</v>
      </c>
      <c r="AA38">
        <v>0</v>
      </c>
      <c r="AB38">
        <v>31.191856000000001</v>
      </c>
      <c r="AC38">
        <v>22.378565999999999</v>
      </c>
      <c r="AD38">
        <v>0</v>
      </c>
      <c r="AE38">
        <v>38.057675000000003</v>
      </c>
      <c r="AF38">
        <v>20.018139000000001</v>
      </c>
      <c r="AG38">
        <v>49.278908999999999</v>
      </c>
      <c r="AH38">
        <v>21.499663000000002</v>
      </c>
      <c r="AI38">
        <v>0</v>
      </c>
      <c r="AJ38">
        <v>0</v>
      </c>
      <c r="AK38">
        <v>32.714424999999999</v>
      </c>
      <c r="AL38">
        <v>41.476312</v>
      </c>
      <c r="AM38">
        <v>18.136955</v>
      </c>
      <c r="AN38">
        <v>0.75214700000000001</v>
      </c>
      <c r="AO38">
        <v>0</v>
      </c>
      <c r="AP38">
        <v>7.4146840000000003</v>
      </c>
      <c r="AQ38">
        <v>0</v>
      </c>
      <c r="AR38">
        <v>33.548406999999997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5.3641509999999997</v>
      </c>
      <c r="AZ38">
        <v>0</v>
      </c>
      <c r="BA38">
        <v>0.83199599999999996</v>
      </c>
      <c r="BB38">
        <v>4.1065230000000001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2103.5953730000001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368.41179099999999</v>
      </c>
      <c r="L39">
        <v>360.32992000000002</v>
      </c>
      <c r="M39">
        <v>65.478723000000002</v>
      </c>
      <c r="N39">
        <v>97.956506000000005</v>
      </c>
      <c r="O39">
        <v>92.543284999999997</v>
      </c>
      <c r="P39">
        <v>130.70440500000001</v>
      </c>
      <c r="Q39">
        <v>12.746774</v>
      </c>
      <c r="R39">
        <v>24.702012</v>
      </c>
      <c r="S39">
        <v>15.312008000000001</v>
      </c>
      <c r="T39">
        <v>2.3427739999999999</v>
      </c>
      <c r="U39">
        <v>403.98741899999999</v>
      </c>
      <c r="V39">
        <v>7.7861900000000004</v>
      </c>
      <c r="W39">
        <v>24.619143999999999</v>
      </c>
      <c r="X39">
        <v>95.185213000000005</v>
      </c>
      <c r="Y39">
        <v>0</v>
      </c>
      <c r="Z39">
        <v>18.871846999999999</v>
      </c>
      <c r="AA39">
        <v>0</v>
      </c>
      <c r="AB39">
        <v>31.191856000000001</v>
      </c>
      <c r="AC39">
        <v>22.378565999999999</v>
      </c>
      <c r="AD39">
        <v>0</v>
      </c>
      <c r="AE39">
        <v>38.057675000000003</v>
      </c>
      <c r="AF39">
        <v>8.8969509999999996</v>
      </c>
      <c r="AG39">
        <v>49.278908999999999</v>
      </c>
      <c r="AH39">
        <v>19.349696999999999</v>
      </c>
      <c r="AI39">
        <v>0</v>
      </c>
      <c r="AJ39">
        <v>0</v>
      </c>
      <c r="AK39">
        <v>32.714424999999999</v>
      </c>
      <c r="AL39">
        <v>36.992386000000003</v>
      </c>
      <c r="AM39">
        <v>18.136955</v>
      </c>
      <c r="AN39">
        <v>0.75214700000000001</v>
      </c>
      <c r="AO39">
        <v>0</v>
      </c>
      <c r="AP39">
        <v>7.4146840000000003</v>
      </c>
      <c r="AQ39">
        <v>0</v>
      </c>
      <c r="AR39">
        <v>33.548406999999997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5.3641509999999997</v>
      </c>
      <c r="AZ39">
        <v>0</v>
      </c>
      <c r="BA39">
        <v>0.74285400000000001</v>
      </c>
      <c r="BB39">
        <v>4.1065230000000001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2085.7511509999999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368.41179099999999</v>
      </c>
      <c r="L40">
        <v>360.32992000000002</v>
      </c>
      <c r="M40">
        <v>65.478723000000002</v>
      </c>
      <c r="N40">
        <v>97.956506000000005</v>
      </c>
      <c r="O40">
        <v>92.543284999999997</v>
      </c>
      <c r="P40">
        <v>130.70440500000001</v>
      </c>
      <c r="Q40">
        <v>12.746774</v>
      </c>
      <c r="R40">
        <v>24.702012</v>
      </c>
      <c r="S40">
        <v>15.312008000000001</v>
      </c>
      <c r="T40">
        <v>2.3427739999999999</v>
      </c>
      <c r="U40">
        <v>403.98741899999999</v>
      </c>
      <c r="V40">
        <v>7.7861900000000004</v>
      </c>
      <c r="W40">
        <v>24.619143999999999</v>
      </c>
      <c r="X40">
        <v>95.185213000000005</v>
      </c>
      <c r="Y40">
        <v>0</v>
      </c>
      <c r="Z40">
        <v>18.871846999999999</v>
      </c>
      <c r="AA40">
        <v>0</v>
      </c>
      <c r="AB40">
        <v>31.191856000000001</v>
      </c>
      <c r="AC40">
        <v>22.378565999999999</v>
      </c>
      <c r="AD40">
        <v>0</v>
      </c>
      <c r="AE40">
        <v>38.057675000000003</v>
      </c>
      <c r="AF40">
        <v>8.8969509999999996</v>
      </c>
      <c r="AG40">
        <v>49.278908999999999</v>
      </c>
      <c r="AH40">
        <v>0</v>
      </c>
      <c r="AI40">
        <v>0</v>
      </c>
      <c r="AJ40">
        <v>0</v>
      </c>
      <c r="AK40">
        <v>32.714424999999999</v>
      </c>
      <c r="AL40">
        <v>36.992386000000003</v>
      </c>
      <c r="AM40">
        <v>18.136955</v>
      </c>
      <c r="AN40">
        <v>0.75214700000000001</v>
      </c>
      <c r="AO40">
        <v>0</v>
      </c>
      <c r="AP40">
        <v>7.4146840000000003</v>
      </c>
      <c r="AQ40">
        <v>0</v>
      </c>
      <c r="AR40">
        <v>33.548406999999997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5.3641509999999997</v>
      </c>
      <c r="AZ40">
        <v>0</v>
      </c>
      <c r="BA40">
        <v>0</v>
      </c>
      <c r="BB40">
        <v>4.1065230000000001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2065.6585999999998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368.41179099999999</v>
      </c>
      <c r="L41">
        <v>360.32992000000002</v>
      </c>
      <c r="M41">
        <v>65.478723000000002</v>
      </c>
      <c r="N41">
        <v>97.956506000000005</v>
      </c>
      <c r="O41">
        <v>92.543284999999997</v>
      </c>
      <c r="P41">
        <v>130.70440500000001</v>
      </c>
      <c r="Q41">
        <v>12.746774</v>
      </c>
      <c r="R41">
        <v>24.702012</v>
      </c>
      <c r="S41">
        <v>15.312008000000001</v>
      </c>
      <c r="T41">
        <v>2.3427739999999999</v>
      </c>
      <c r="U41">
        <v>403.98741899999999</v>
      </c>
      <c r="V41">
        <v>7.7861900000000004</v>
      </c>
      <c r="W41">
        <v>30.132887</v>
      </c>
      <c r="X41">
        <v>114.479213</v>
      </c>
      <c r="Y41">
        <v>0</v>
      </c>
      <c r="Z41">
        <v>18.871846999999999</v>
      </c>
      <c r="AA41">
        <v>0</v>
      </c>
      <c r="AB41">
        <v>31.191856000000001</v>
      </c>
      <c r="AC41">
        <v>22.378565999999999</v>
      </c>
      <c r="AD41">
        <v>0</v>
      </c>
      <c r="AE41">
        <v>38.057675000000003</v>
      </c>
      <c r="AF41">
        <v>8.8969509999999996</v>
      </c>
      <c r="AG41">
        <v>49.278908999999999</v>
      </c>
      <c r="AH41">
        <v>0</v>
      </c>
      <c r="AI41">
        <v>0</v>
      </c>
      <c r="AJ41">
        <v>0</v>
      </c>
      <c r="AK41">
        <v>32.714424999999999</v>
      </c>
      <c r="AL41">
        <v>36.992386000000003</v>
      </c>
      <c r="AM41">
        <v>18.136955</v>
      </c>
      <c r="AN41">
        <v>0.75214700000000001</v>
      </c>
      <c r="AO41">
        <v>0</v>
      </c>
      <c r="AP41">
        <v>0.37073400000000001</v>
      </c>
      <c r="AQ41">
        <v>0</v>
      </c>
      <c r="AR41">
        <v>33.548406999999997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5.3641509999999997</v>
      </c>
      <c r="AZ41">
        <v>0</v>
      </c>
      <c r="BA41">
        <v>0</v>
      </c>
      <c r="BB41">
        <v>4.1065230000000001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2083.4223930000003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368.41179099999999</v>
      </c>
      <c r="L42">
        <v>360.32992000000002</v>
      </c>
      <c r="M42">
        <v>65.478723000000002</v>
      </c>
      <c r="N42">
        <v>97.956506000000005</v>
      </c>
      <c r="O42">
        <v>92.543284999999997</v>
      </c>
      <c r="P42">
        <v>130.70440500000001</v>
      </c>
      <c r="Q42">
        <v>12.746774</v>
      </c>
      <c r="R42">
        <v>24.702012</v>
      </c>
      <c r="S42">
        <v>15.312008000000001</v>
      </c>
      <c r="T42">
        <v>2.3427739999999999</v>
      </c>
      <c r="U42">
        <v>403.98741899999999</v>
      </c>
      <c r="V42">
        <v>7.7861900000000004</v>
      </c>
      <c r="W42">
        <v>30.132887</v>
      </c>
      <c r="X42">
        <v>96.47</v>
      </c>
      <c r="Y42">
        <v>0</v>
      </c>
      <c r="Z42">
        <v>18.871846999999999</v>
      </c>
      <c r="AA42">
        <v>0</v>
      </c>
      <c r="AB42">
        <v>31.191856000000001</v>
      </c>
      <c r="AC42">
        <v>22.378565999999999</v>
      </c>
      <c r="AD42">
        <v>0</v>
      </c>
      <c r="AE42">
        <v>38.057675000000003</v>
      </c>
      <c r="AF42">
        <v>8.8969509999999996</v>
      </c>
      <c r="AG42">
        <v>49.278908999999999</v>
      </c>
      <c r="AH42">
        <v>0</v>
      </c>
      <c r="AI42">
        <v>0</v>
      </c>
      <c r="AJ42">
        <v>0</v>
      </c>
      <c r="AK42">
        <v>32.714424999999999</v>
      </c>
      <c r="AL42">
        <v>36.992386000000003</v>
      </c>
      <c r="AM42">
        <v>18.136955</v>
      </c>
      <c r="AN42">
        <v>0.75214700000000001</v>
      </c>
      <c r="AO42">
        <v>0</v>
      </c>
      <c r="AP42">
        <v>0.37073400000000001</v>
      </c>
      <c r="AQ42">
        <v>0</v>
      </c>
      <c r="AR42">
        <v>33.548406999999997</v>
      </c>
      <c r="AS42">
        <v>36.552984000000002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5.3641509999999997</v>
      </c>
      <c r="AZ42">
        <v>0</v>
      </c>
      <c r="BA42">
        <v>0</v>
      </c>
      <c r="BB42">
        <v>4.1065230000000001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2065.4131799999996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368.41179099999999</v>
      </c>
      <c r="L43">
        <v>360.32992000000002</v>
      </c>
      <c r="M43">
        <v>65.478723000000002</v>
      </c>
      <c r="N43">
        <v>97.956506000000005</v>
      </c>
      <c r="O43">
        <v>92.543284999999997</v>
      </c>
      <c r="P43">
        <v>130.70440500000001</v>
      </c>
      <c r="Q43">
        <v>12.746774</v>
      </c>
      <c r="R43">
        <v>24.702012</v>
      </c>
      <c r="S43">
        <v>15.312008000000001</v>
      </c>
      <c r="T43">
        <v>2.3427739999999999</v>
      </c>
      <c r="U43">
        <v>403.98741899999999</v>
      </c>
      <c r="V43">
        <v>7.7861900000000004</v>
      </c>
      <c r="W43">
        <v>30.132887</v>
      </c>
      <c r="X43">
        <v>96.47</v>
      </c>
      <c r="Y43">
        <v>0</v>
      </c>
      <c r="Z43">
        <v>12.581232</v>
      </c>
      <c r="AA43">
        <v>0</v>
      </c>
      <c r="AB43">
        <v>31.191856000000001</v>
      </c>
      <c r="AC43">
        <v>22.378565999999999</v>
      </c>
      <c r="AD43">
        <v>0</v>
      </c>
      <c r="AE43">
        <v>38.057675000000003</v>
      </c>
      <c r="AF43">
        <v>8.8969509999999996</v>
      </c>
      <c r="AG43">
        <v>49.278908999999999</v>
      </c>
      <c r="AH43">
        <v>0</v>
      </c>
      <c r="AI43">
        <v>0</v>
      </c>
      <c r="AJ43">
        <v>0</v>
      </c>
      <c r="AK43">
        <v>32.714424999999999</v>
      </c>
      <c r="AL43">
        <v>36.992386000000003</v>
      </c>
      <c r="AM43">
        <v>18.136955</v>
      </c>
      <c r="AN43">
        <v>0.75214700000000001</v>
      </c>
      <c r="AO43">
        <v>0</v>
      </c>
      <c r="AP43">
        <v>0.37073400000000001</v>
      </c>
      <c r="AQ43">
        <v>0</v>
      </c>
      <c r="AR43">
        <v>33.548406999999997</v>
      </c>
      <c r="AS43">
        <v>36.552984000000002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5.3641509999999997</v>
      </c>
      <c r="AZ43">
        <v>0</v>
      </c>
      <c r="BA43">
        <v>0</v>
      </c>
      <c r="BB43">
        <v>4.1065230000000001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2059.1225649999997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368.41179099999999</v>
      </c>
      <c r="L44">
        <v>360.32992000000002</v>
      </c>
      <c r="M44">
        <v>65.478723000000002</v>
      </c>
      <c r="N44">
        <v>97.956506000000005</v>
      </c>
      <c r="O44">
        <v>92.543284999999997</v>
      </c>
      <c r="P44">
        <v>130.70440500000001</v>
      </c>
      <c r="Q44">
        <v>12.746774</v>
      </c>
      <c r="R44">
        <v>24.702012</v>
      </c>
      <c r="S44">
        <v>15.312008000000001</v>
      </c>
      <c r="T44">
        <v>2.3427739999999999</v>
      </c>
      <c r="U44">
        <v>403.98741899999999</v>
      </c>
      <c r="V44">
        <v>7.7861900000000004</v>
      </c>
      <c r="W44">
        <v>30.132887</v>
      </c>
      <c r="X44">
        <v>96.47</v>
      </c>
      <c r="Y44">
        <v>0</v>
      </c>
      <c r="Z44">
        <v>12.581232</v>
      </c>
      <c r="AA44">
        <v>0</v>
      </c>
      <c r="AB44">
        <v>31.191856000000001</v>
      </c>
      <c r="AC44">
        <v>22.378565999999999</v>
      </c>
      <c r="AD44">
        <v>0</v>
      </c>
      <c r="AE44">
        <v>38.057675000000003</v>
      </c>
      <c r="AF44">
        <v>8.8969509999999996</v>
      </c>
      <c r="AG44">
        <v>49.278908999999999</v>
      </c>
      <c r="AH44">
        <v>0</v>
      </c>
      <c r="AI44">
        <v>0</v>
      </c>
      <c r="AJ44">
        <v>0</v>
      </c>
      <c r="AK44">
        <v>32.714424999999999</v>
      </c>
      <c r="AL44">
        <v>36.992386000000003</v>
      </c>
      <c r="AM44">
        <v>18.136955</v>
      </c>
      <c r="AN44">
        <v>0.75214700000000001</v>
      </c>
      <c r="AO44">
        <v>0</v>
      </c>
      <c r="AP44">
        <v>0.37073400000000001</v>
      </c>
      <c r="AQ44">
        <v>0</v>
      </c>
      <c r="AR44">
        <v>39.406066000000003</v>
      </c>
      <c r="AS44">
        <v>36.552984000000002</v>
      </c>
      <c r="AT44">
        <v>19.293970000000002</v>
      </c>
      <c r="AU44">
        <v>0</v>
      </c>
      <c r="AV44">
        <v>0</v>
      </c>
      <c r="AW44">
        <v>0</v>
      </c>
      <c r="AX44">
        <v>0</v>
      </c>
      <c r="AY44">
        <v>5.3641509999999997</v>
      </c>
      <c r="AZ44">
        <v>0</v>
      </c>
      <c r="BA44">
        <v>0</v>
      </c>
      <c r="BB44">
        <v>4.1065230000000001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2064.9802239999999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368.41179099999999</v>
      </c>
      <c r="L45">
        <v>360.32992000000002</v>
      </c>
      <c r="M45">
        <v>65.478723000000002</v>
      </c>
      <c r="N45">
        <v>97.956506000000005</v>
      </c>
      <c r="O45">
        <v>92.543284999999997</v>
      </c>
      <c r="P45">
        <v>130.70440500000001</v>
      </c>
      <c r="Q45">
        <v>12.746774</v>
      </c>
      <c r="R45">
        <v>24.702012</v>
      </c>
      <c r="S45">
        <v>15.312008000000001</v>
      </c>
      <c r="T45">
        <v>2.3427739999999999</v>
      </c>
      <c r="U45">
        <v>403.98741899999999</v>
      </c>
      <c r="V45">
        <v>7.7861900000000004</v>
      </c>
      <c r="W45">
        <v>30.132887</v>
      </c>
      <c r="X45">
        <v>96.47</v>
      </c>
      <c r="Y45">
        <v>0</v>
      </c>
      <c r="Z45">
        <v>12.581232</v>
      </c>
      <c r="AA45">
        <v>0</v>
      </c>
      <c r="AB45">
        <v>31.191856000000001</v>
      </c>
      <c r="AC45">
        <v>11.189282</v>
      </c>
      <c r="AD45">
        <v>0</v>
      </c>
      <c r="AE45">
        <v>38.057675000000003</v>
      </c>
      <c r="AF45">
        <v>8.8969509999999996</v>
      </c>
      <c r="AG45">
        <v>49.278908999999999</v>
      </c>
      <c r="AH45">
        <v>0</v>
      </c>
      <c r="AI45">
        <v>0</v>
      </c>
      <c r="AJ45">
        <v>0</v>
      </c>
      <c r="AK45">
        <v>32.714424999999999</v>
      </c>
      <c r="AL45">
        <v>36.992386000000003</v>
      </c>
      <c r="AM45">
        <v>18.136955</v>
      </c>
      <c r="AN45">
        <v>0.75214700000000001</v>
      </c>
      <c r="AO45">
        <v>0</v>
      </c>
      <c r="AP45">
        <v>0.37073400000000001</v>
      </c>
      <c r="AQ45">
        <v>0</v>
      </c>
      <c r="AR45">
        <v>39.406066000000003</v>
      </c>
      <c r="AS45">
        <v>36.552984000000002</v>
      </c>
      <c r="AT45">
        <v>19.293970000000002</v>
      </c>
      <c r="AU45">
        <v>0</v>
      </c>
      <c r="AV45">
        <v>0</v>
      </c>
      <c r="AW45">
        <v>0</v>
      </c>
      <c r="AX45">
        <v>0</v>
      </c>
      <c r="AY45">
        <v>5.3641509999999997</v>
      </c>
      <c r="AZ45">
        <v>0</v>
      </c>
      <c r="BA45">
        <v>0</v>
      </c>
      <c r="BB45">
        <v>4.1065230000000001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2053.7909399999994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368.41179099999999</v>
      </c>
      <c r="L46">
        <v>360.32992000000002</v>
      </c>
      <c r="M46">
        <v>65.478723000000002</v>
      </c>
      <c r="N46">
        <v>97.956506000000005</v>
      </c>
      <c r="O46">
        <v>92.543284999999997</v>
      </c>
      <c r="P46">
        <v>130.70440500000001</v>
      </c>
      <c r="Q46">
        <v>12.746774</v>
      </c>
      <c r="R46">
        <v>24.702012</v>
      </c>
      <c r="S46">
        <v>15.312008000000001</v>
      </c>
      <c r="T46">
        <v>2.3427739999999999</v>
      </c>
      <c r="U46">
        <v>403.98741899999999</v>
      </c>
      <c r="V46">
        <v>7.7861900000000004</v>
      </c>
      <c r="W46">
        <v>30.132887</v>
      </c>
      <c r="X46">
        <v>96.47</v>
      </c>
      <c r="Y46">
        <v>0</v>
      </c>
      <c r="Z46">
        <v>12.581232</v>
      </c>
      <c r="AA46">
        <v>0</v>
      </c>
      <c r="AB46">
        <v>31.191856000000001</v>
      </c>
      <c r="AC46">
        <v>11.189282</v>
      </c>
      <c r="AD46">
        <v>0</v>
      </c>
      <c r="AE46">
        <v>38.057675000000003</v>
      </c>
      <c r="AF46">
        <v>8.8969509999999996</v>
      </c>
      <c r="AG46">
        <v>49.278908999999999</v>
      </c>
      <c r="AH46">
        <v>0</v>
      </c>
      <c r="AI46">
        <v>0</v>
      </c>
      <c r="AJ46">
        <v>0</v>
      </c>
      <c r="AK46">
        <v>32.714424999999999</v>
      </c>
      <c r="AL46">
        <v>36.992386000000003</v>
      </c>
      <c r="AM46">
        <v>18.136955</v>
      </c>
      <c r="AN46">
        <v>0.75214700000000001</v>
      </c>
      <c r="AO46">
        <v>0</v>
      </c>
      <c r="AP46">
        <v>0.37073400000000001</v>
      </c>
      <c r="AQ46">
        <v>0</v>
      </c>
      <c r="AR46">
        <v>39.406066000000003</v>
      </c>
      <c r="AS46">
        <v>36.552984000000002</v>
      </c>
      <c r="AT46">
        <v>19.293970000000002</v>
      </c>
      <c r="AU46">
        <v>0</v>
      </c>
      <c r="AV46">
        <v>0</v>
      </c>
      <c r="AW46">
        <v>0</v>
      </c>
      <c r="AX46">
        <v>0</v>
      </c>
      <c r="AY46">
        <v>5.3641509999999997</v>
      </c>
      <c r="AZ46">
        <v>0</v>
      </c>
      <c r="BA46">
        <v>0</v>
      </c>
      <c r="BB46">
        <v>4.1065230000000001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2053.7909399999994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368.41179099999999</v>
      </c>
      <c r="L47">
        <v>360.32992000000002</v>
      </c>
      <c r="M47">
        <v>65.478723000000002</v>
      </c>
      <c r="N47">
        <v>97.956506000000005</v>
      </c>
      <c r="O47">
        <v>92.543284999999997</v>
      </c>
      <c r="P47">
        <v>130.70440500000001</v>
      </c>
      <c r="Q47">
        <v>12.746774</v>
      </c>
      <c r="R47">
        <v>24.702012</v>
      </c>
      <c r="S47">
        <v>15.312008000000001</v>
      </c>
      <c r="T47">
        <v>2.3427739999999999</v>
      </c>
      <c r="U47">
        <v>403.98741899999999</v>
      </c>
      <c r="V47">
        <v>7.7861900000000004</v>
      </c>
      <c r="W47">
        <v>30.132887</v>
      </c>
      <c r="X47">
        <v>96.47</v>
      </c>
      <c r="Y47">
        <v>0</v>
      </c>
      <c r="Z47">
        <v>12.581232</v>
      </c>
      <c r="AA47">
        <v>0</v>
      </c>
      <c r="AB47">
        <v>15.595928000000001</v>
      </c>
      <c r="AC47">
        <v>11.189282</v>
      </c>
      <c r="AD47">
        <v>0</v>
      </c>
      <c r="AE47">
        <v>38.057675000000003</v>
      </c>
      <c r="AF47">
        <v>8.8969509999999996</v>
      </c>
      <c r="AG47">
        <v>49.278908999999999</v>
      </c>
      <c r="AH47">
        <v>0</v>
      </c>
      <c r="AI47">
        <v>0</v>
      </c>
      <c r="AJ47">
        <v>0</v>
      </c>
      <c r="AK47">
        <v>32.714424999999999</v>
      </c>
      <c r="AL47">
        <v>38.673858000000003</v>
      </c>
      <c r="AM47">
        <v>18.136955</v>
      </c>
      <c r="AN47">
        <v>0.75214700000000001</v>
      </c>
      <c r="AO47">
        <v>0</v>
      </c>
      <c r="AP47">
        <v>0.37073400000000001</v>
      </c>
      <c r="AQ47">
        <v>0</v>
      </c>
      <c r="AR47">
        <v>33.548406999999997</v>
      </c>
      <c r="AS47">
        <v>36.552984000000002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5.3641509999999997</v>
      </c>
      <c r="AZ47">
        <v>0</v>
      </c>
      <c r="BA47">
        <v>0</v>
      </c>
      <c r="BB47">
        <v>4.1065230000000001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2034.0188249999999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368.41179099999999</v>
      </c>
      <c r="L48">
        <v>360.32992000000002</v>
      </c>
      <c r="M48">
        <v>65.478723000000002</v>
      </c>
      <c r="N48">
        <v>97.956506000000005</v>
      </c>
      <c r="O48">
        <v>92.543284999999997</v>
      </c>
      <c r="P48">
        <v>130.70440500000001</v>
      </c>
      <c r="Q48">
        <v>12.746774</v>
      </c>
      <c r="R48">
        <v>24.702012</v>
      </c>
      <c r="S48">
        <v>15.312008000000001</v>
      </c>
      <c r="T48">
        <v>2.3427739999999999</v>
      </c>
      <c r="U48">
        <v>403.98741899999999</v>
      </c>
      <c r="V48">
        <v>7.7861900000000004</v>
      </c>
      <c r="W48">
        <v>30.132887</v>
      </c>
      <c r="X48">
        <v>96.47</v>
      </c>
      <c r="Y48">
        <v>0</v>
      </c>
      <c r="Z48">
        <v>12.581232</v>
      </c>
      <c r="AA48">
        <v>0</v>
      </c>
      <c r="AB48">
        <v>15.595928000000001</v>
      </c>
      <c r="AC48">
        <v>11.189282</v>
      </c>
      <c r="AD48">
        <v>0</v>
      </c>
      <c r="AE48">
        <v>38.057675000000003</v>
      </c>
      <c r="AF48">
        <v>8.8969509999999996</v>
      </c>
      <c r="AG48">
        <v>49.278908999999999</v>
      </c>
      <c r="AH48">
        <v>0</v>
      </c>
      <c r="AI48">
        <v>0</v>
      </c>
      <c r="AJ48">
        <v>0</v>
      </c>
      <c r="AK48">
        <v>32.714424999999999</v>
      </c>
      <c r="AL48">
        <v>38.673858000000003</v>
      </c>
      <c r="AM48">
        <v>18.136955</v>
      </c>
      <c r="AN48">
        <v>0.75214700000000001</v>
      </c>
      <c r="AO48">
        <v>0</v>
      </c>
      <c r="AP48">
        <v>0.37073400000000001</v>
      </c>
      <c r="AQ48">
        <v>0</v>
      </c>
      <c r="AR48">
        <v>33.548406999999997</v>
      </c>
      <c r="AS48">
        <v>36.552984000000002</v>
      </c>
      <c r="AT48">
        <v>19.293970000000002</v>
      </c>
      <c r="AU48">
        <v>0</v>
      </c>
      <c r="AV48">
        <v>0</v>
      </c>
      <c r="AW48">
        <v>0</v>
      </c>
      <c r="AX48">
        <v>0</v>
      </c>
      <c r="AY48">
        <v>5.3641509999999997</v>
      </c>
      <c r="AZ48">
        <v>0</v>
      </c>
      <c r="BA48">
        <v>0</v>
      </c>
      <c r="BB48">
        <v>4.1065230000000001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2034.0188249999999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368.41179099999999</v>
      </c>
      <c r="L49">
        <v>360.32992000000002</v>
      </c>
      <c r="M49">
        <v>91.779582000000005</v>
      </c>
      <c r="N49">
        <v>119.258791</v>
      </c>
      <c r="O49">
        <v>125.97062200000001</v>
      </c>
      <c r="P49">
        <v>144.69434000000001</v>
      </c>
      <c r="Q49">
        <v>12.746774</v>
      </c>
      <c r="R49">
        <v>24.702012</v>
      </c>
      <c r="S49">
        <v>15.312008000000001</v>
      </c>
      <c r="T49">
        <v>2.3427739999999999</v>
      </c>
      <c r="U49">
        <v>403.98741899999999</v>
      </c>
      <c r="V49">
        <v>7.7861900000000004</v>
      </c>
      <c r="W49">
        <v>30.132887</v>
      </c>
      <c r="X49">
        <v>96.47</v>
      </c>
      <c r="Y49">
        <v>0</v>
      </c>
      <c r="Z49">
        <v>12.581232</v>
      </c>
      <c r="AA49">
        <v>0</v>
      </c>
      <c r="AB49">
        <v>15.595928000000001</v>
      </c>
      <c r="AC49">
        <v>11.189282</v>
      </c>
      <c r="AD49">
        <v>0</v>
      </c>
      <c r="AE49">
        <v>38.057675000000003</v>
      </c>
      <c r="AF49">
        <v>8.8969509999999996</v>
      </c>
      <c r="AG49">
        <v>49.278908999999999</v>
      </c>
      <c r="AH49">
        <v>0</v>
      </c>
      <c r="AI49">
        <v>0</v>
      </c>
      <c r="AJ49">
        <v>0</v>
      </c>
      <c r="AK49">
        <v>32.714424999999999</v>
      </c>
      <c r="AL49">
        <v>38.673858000000003</v>
      </c>
      <c r="AM49">
        <v>18.136955</v>
      </c>
      <c r="AN49">
        <v>0.75214700000000001</v>
      </c>
      <c r="AO49">
        <v>0</v>
      </c>
      <c r="AP49">
        <v>0.37073400000000001</v>
      </c>
      <c r="AQ49">
        <v>0</v>
      </c>
      <c r="AR49">
        <v>33.548406999999997</v>
      </c>
      <c r="AS49">
        <v>36.552984000000002</v>
      </c>
      <c r="AT49">
        <v>18.08915</v>
      </c>
      <c r="AU49">
        <v>0</v>
      </c>
      <c r="AV49">
        <v>0</v>
      </c>
      <c r="AW49">
        <v>0</v>
      </c>
      <c r="AX49">
        <v>0</v>
      </c>
      <c r="AY49">
        <v>5.3641509999999997</v>
      </c>
      <c r="AZ49">
        <v>0</v>
      </c>
      <c r="BA49">
        <v>0</v>
      </c>
      <c r="BB49">
        <v>4.1065230000000001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2127.8344209999996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368.41179099999999</v>
      </c>
      <c r="L50">
        <v>360.32992000000002</v>
      </c>
      <c r="M50">
        <v>93.629868000000002</v>
      </c>
      <c r="N50">
        <v>119.989386</v>
      </c>
      <c r="O50">
        <v>125.97062200000001</v>
      </c>
      <c r="P50">
        <v>144.69434000000001</v>
      </c>
      <c r="Q50">
        <v>12.746774</v>
      </c>
      <c r="R50">
        <v>24.702012</v>
      </c>
      <c r="S50">
        <v>15.312008000000001</v>
      </c>
      <c r="T50">
        <v>2.3427739999999999</v>
      </c>
      <c r="U50">
        <v>403.98741899999999</v>
      </c>
      <c r="V50">
        <v>7.7861900000000004</v>
      </c>
      <c r="W50">
        <v>30.132887</v>
      </c>
      <c r="X50">
        <v>96.47</v>
      </c>
      <c r="Y50">
        <v>0</v>
      </c>
      <c r="Z50">
        <v>12.581232</v>
      </c>
      <c r="AA50">
        <v>0</v>
      </c>
      <c r="AB50">
        <v>15.595928000000001</v>
      </c>
      <c r="AC50">
        <v>11.189282</v>
      </c>
      <c r="AD50">
        <v>0</v>
      </c>
      <c r="AE50">
        <v>38.057675000000003</v>
      </c>
      <c r="AF50">
        <v>8.8969509999999996</v>
      </c>
      <c r="AG50">
        <v>49.278908999999999</v>
      </c>
      <c r="AH50">
        <v>0</v>
      </c>
      <c r="AI50">
        <v>0</v>
      </c>
      <c r="AJ50">
        <v>0</v>
      </c>
      <c r="AK50">
        <v>32.714424999999999</v>
      </c>
      <c r="AL50">
        <v>38.673858000000003</v>
      </c>
      <c r="AM50">
        <v>18.136955</v>
      </c>
      <c r="AN50">
        <v>0.75214700000000001</v>
      </c>
      <c r="AO50">
        <v>0</v>
      </c>
      <c r="AP50">
        <v>0.37073400000000001</v>
      </c>
      <c r="AQ50">
        <v>0</v>
      </c>
      <c r="AR50">
        <v>33.548406999999997</v>
      </c>
      <c r="AS50">
        <v>36.552984000000002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5.3641509999999997</v>
      </c>
      <c r="AZ50">
        <v>0</v>
      </c>
      <c r="BA50">
        <v>0</v>
      </c>
      <c r="BB50">
        <v>4.1065230000000001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2131.6201219999998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368.41179099999999</v>
      </c>
      <c r="L51">
        <v>360.32992000000002</v>
      </c>
      <c r="M51">
        <v>93.629868000000002</v>
      </c>
      <c r="N51">
        <v>119.989386</v>
      </c>
      <c r="O51">
        <v>125.97062200000001</v>
      </c>
      <c r="P51">
        <v>144.69434000000001</v>
      </c>
      <c r="Q51">
        <v>12.746774</v>
      </c>
      <c r="R51">
        <v>24.702012</v>
      </c>
      <c r="S51">
        <v>15.312008000000001</v>
      </c>
      <c r="T51">
        <v>2.3427739999999999</v>
      </c>
      <c r="U51">
        <v>403.98741899999999</v>
      </c>
      <c r="V51">
        <v>7.7861900000000004</v>
      </c>
      <c r="W51">
        <v>30.132887</v>
      </c>
      <c r="X51">
        <v>96.47</v>
      </c>
      <c r="Y51">
        <v>0</v>
      </c>
      <c r="Z51">
        <v>12.581232</v>
      </c>
      <c r="AA51">
        <v>0</v>
      </c>
      <c r="AB51">
        <v>15.595928000000001</v>
      </c>
      <c r="AC51">
        <v>11.189282</v>
      </c>
      <c r="AD51">
        <v>0</v>
      </c>
      <c r="AE51">
        <v>38.057675000000003</v>
      </c>
      <c r="AF51">
        <v>8.8969509999999996</v>
      </c>
      <c r="AG51">
        <v>49.278908999999999</v>
      </c>
      <c r="AH51">
        <v>0</v>
      </c>
      <c r="AI51">
        <v>0</v>
      </c>
      <c r="AJ51">
        <v>0</v>
      </c>
      <c r="AK51">
        <v>32.714424999999999</v>
      </c>
      <c r="AL51">
        <v>38.673858000000003</v>
      </c>
      <c r="AM51">
        <v>18.136955</v>
      </c>
      <c r="AN51">
        <v>0.75214700000000001</v>
      </c>
      <c r="AO51">
        <v>0</v>
      </c>
      <c r="AP51">
        <v>0.37073400000000001</v>
      </c>
      <c r="AQ51">
        <v>0</v>
      </c>
      <c r="AR51">
        <v>33.548406999999997</v>
      </c>
      <c r="AS51">
        <v>36.552984000000002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5.3641509999999997</v>
      </c>
      <c r="AZ51">
        <v>0</v>
      </c>
      <c r="BA51">
        <v>0</v>
      </c>
      <c r="BB51">
        <v>4.1065230000000001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2131.6201219999998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368.41179099999999</v>
      </c>
      <c r="L52">
        <v>360.32992000000002</v>
      </c>
      <c r="M52">
        <v>93.629868000000002</v>
      </c>
      <c r="N52">
        <v>119.989386</v>
      </c>
      <c r="O52">
        <v>125.97062200000001</v>
      </c>
      <c r="P52">
        <v>144.69434000000001</v>
      </c>
      <c r="Q52">
        <v>12.746774</v>
      </c>
      <c r="R52">
        <v>24.702012</v>
      </c>
      <c r="S52">
        <v>15.312008000000001</v>
      </c>
      <c r="T52">
        <v>2.3427739999999999</v>
      </c>
      <c r="U52">
        <v>403.98741899999999</v>
      </c>
      <c r="V52">
        <v>7.7861900000000004</v>
      </c>
      <c r="W52">
        <v>30.132887</v>
      </c>
      <c r="X52">
        <v>96.47</v>
      </c>
      <c r="Y52">
        <v>0</v>
      </c>
      <c r="Z52">
        <v>12.581232</v>
      </c>
      <c r="AA52">
        <v>0</v>
      </c>
      <c r="AB52">
        <v>15.595928000000001</v>
      </c>
      <c r="AC52">
        <v>11.189282</v>
      </c>
      <c r="AD52">
        <v>0</v>
      </c>
      <c r="AE52">
        <v>38.057675000000003</v>
      </c>
      <c r="AF52">
        <v>8.8969509999999996</v>
      </c>
      <c r="AG52">
        <v>49.278908999999999</v>
      </c>
      <c r="AH52">
        <v>0</v>
      </c>
      <c r="AI52">
        <v>0</v>
      </c>
      <c r="AJ52">
        <v>0</v>
      </c>
      <c r="AK52">
        <v>32.714424999999999</v>
      </c>
      <c r="AL52">
        <v>38.673858000000003</v>
      </c>
      <c r="AM52">
        <v>18.136955</v>
      </c>
      <c r="AN52">
        <v>0.75214700000000001</v>
      </c>
      <c r="AO52">
        <v>0</v>
      </c>
      <c r="AP52">
        <v>0.37073400000000001</v>
      </c>
      <c r="AQ52">
        <v>0</v>
      </c>
      <c r="AR52">
        <v>33.548406999999997</v>
      </c>
      <c r="AS52">
        <v>36.552984000000002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5.3641509999999997</v>
      </c>
      <c r="AZ52">
        <v>0</v>
      </c>
      <c r="BA52">
        <v>0</v>
      </c>
      <c r="BB52">
        <v>4.1065230000000001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2131.6201219999998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368.41179099999999</v>
      </c>
      <c r="L53">
        <v>360.32992000000002</v>
      </c>
      <c r="M53">
        <v>93.629868000000002</v>
      </c>
      <c r="N53">
        <v>119.989386</v>
      </c>
      <c r="O53">
        <v>125.97062200000001</v>
      </c>
      <c r="P53">
        <v>144.69434000000001</v>
      </c>
      <c r="Q53">
        <v>12.746774</v>
      </c>
      <c r="R53">
        <v>24.412602</v>
      </c>
      <c r="S53">
        <v>15.312008000000001</v>
      </c>
      <c r="T53">
        <v>2.3427739999999999</v>
      </c>
      <c r="U53">
        <v>403.98741899999999</v>
      </c>
      <c r="V53">
        <v>7.7861900000000004</v>
      </c>
      <c r="W53">
        <v>30.132887</v>
      </c>
      <c r="X53">
        <v>96.47</v>
      </c>
      <c r="Y53">
        <v>0</v>
      </c>
      <c r="Z53">
        <v>12.581232</v>
      </c>
      <c r="AA53">
        <v>0</v>
      </c>
      <c r="AB53">
        <v>15.595928000000001</v>
      </c>
      <c r="AC53">
        <v>11.189282</v>
      </c>
      <c r="AD53">
        <v>0</v>
      </c>
      <c r="AE53">
        <v>55.557566999999999</v>
      </c>
      <c r="AF53">
        <v>8.8969509999999996</v>
      </c>
      <c r="AG53">
        <v>49.278908999999999</v>
      </c>
      <c r="AH53">
        <v>0</v>
      </c>
      <c r="AI53">
        <v>0</v>
      </c>
      <c r="AJ53">
        <v>0</v>
      </c>
      <c r="AK53">
        <v>32.714424999999999</v>
      </c>
      <c r="AL53">
        <v>38.673858000000003</v>
      </c>
      <c r="AM53">
        <v>18.136955</v>
      </c>
      <c r="AN53">
        <v>0.75214700000000001</v>
      </c>
      <c r="AO53">
        <v>0</v>
      </c>
      <c r="AP53">
        <v>0</v>
      </c>
      <c r="AQ53">
        <v>0</v>
      </c>
      <c r="AR53">
        <v>33.548406999999997</v>
      </c>
      <c r="AS53">
        <v>36.552984000000002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5.3641509999999997</v>
      </c>
      <c r="AZ53">
        <v>0</v>
      </c>
      <c r="BA53">
        <v>0</v>
      </c>
      <c r="BB53">
        <v>4.1065230000000001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2148.459870000001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368.41179099999999</v>
      </c>
      <c r="L54">
        <v>360.32992000000002</v>
      </c>
      <c r="M54">
        <v>93.629868000000002</v>
      </c>
      <c r="N54">
        <v>119.989386</v>
      </c>
      <c r="O54">
        <v>125.97062200000001</v>
      </c>
      <c r="P54">
        <v>144.69434000000001</v>
      </c>
      <c r="Q54">
        <v>12.746774</v>
      </c>
      <c r="R54">
        <v>24.412602</v>
      </c>
      <c r="S54">
        <v>15.312008000000001</v>
      </c>
      <c r="T54">
        <v>2.3427739999999999</v>
      </c>
      <c r="U54">
        <v>403.98741899999999</v>
      </c>
      <c r="V54">
        <v>7.7861900000000004</v>
      </c>
      <c r="W54">
        <v>30.132887</v>
      </c>
      <c r="X54">
        <v>96.47</v>
      </c>
      <c r="Y54">
        <v>0</v>
      </c>
      <c r="Z54">
        <v>12.581232</v>
      </c>
      <c r="AA54">
        <v>0</v>
      </c>
      <c r="AB54">
        <v>15.595928000000001</v>
      </c>
      <c r="AC54">
        <v>11.189282</v>
      </c>
      <c r="AD54">
        <v>0</v>
      </c>
      <c r="AE54">
        <v>55.557566999999999</v>
      </c>
      <c r="AF54">
        <v>8.8969509999999996</v>
      </c>
      <c r="AG54">
        <v>49.278908999999999</v>
      </c>
      <c r="AH54">
        <v>0</v>
      </c>
      <c r="AI54">
        <v>0</v>
      </c>
      <c r="AJ54">
        <v>0</v>
      </c>
      <c r="AK54">
        <v>32.714424999999999</v>
      </c>
      <c r="AL54">
        <v>38.673858000000003</v>
      </c>
      <c r="AM54">
        <v>18.136955</v>
      </c>
      <c r="AN54">
        <v>0.75214700000000001</v>
      </c>
      <c r="AO54">
        <v>0</v>
      </c>
      <c r="AP54">
        <v>0</v>
      </c>
      <c r="AQ54">
        <v>0</v>
      </c>
      <c r="AR54">
        <v>39.406066000000003</v>
      </c>
      <c r="AS54">
        <v>36.552984000000002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5.3641509999999997</v>
      </c>
      <c r="AZ54">
        <v>0</v>
      </c>
      <c r="BA54">
        <v>0</v>
      </c>
      <c r="BB54">
        <v>4.1065230000000001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2154.3175290000008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368.41179099999999</v>
      </c>
      <c r="L55">
        <v>360.32992000000002</v>
      </c>
      <c r="M55">
        <v>64.996373000000006</v>
      </c>
      <c r="N55">
        <v>96.220045999999996</v>
      </c>
      <c r="O55">
        <v>92.736225000000005</v>
      </c>
      <c r="P55">
        <v>133.294747</v>
      </c>
      <c r="Q55">
        <v>12.746774</v>
      </c>
      <c r="R55">
        <v>24.412602</v>
      </c>
      <c r="S55">
        <v>15.312008000000001</v>
      </c>
      <c r="T55">
        <v>2.3427739999999999</v>
      </c>
      <c r="U55">
        <v>403.98741899999999</v>
      </c>
      <c r="V55">
        <v>7.7861900000000004</v>
      </c>
      <c r="W55">
        <v>24.619143999999999</v>
      </c>
      <c r="X55">
        <v>78.690579</v>
      </c>
      <c r="Y55">
        <v>0</v>
      </c>
      <c r="Z55">
        <v>12.581232</v>
      </c>
      <c r="AA55">
        <v>0</v>
      </c>
      <c r="AB55">
        <v>15.595928000000001</v>
      </c>
      <c r="AC55">
        <v>0</v>
      </c>
      <c r="AD55">
        <v>0</v>
      </c>
      <c r="AE55">
        <v>38.057675000000003</v>
      </c>
      <c r="AF55">
        <v>0</v>
      </c>
      <c r="AG55">
        <v>49.278908999999999</v>
      </c>
      <c r="AH55">
        <v>0</v>
      </c>
      <c r="AI55">
        <v>0</v>
      </c>
      <c r="AJ55">
        <v>0</v>
      </c>
      <c r="AK55">
        <v>32.714424999999999</v>
      </c>
      <c r="AL55">
        <v>38.673858000000003</v>
      </c>
      <c r="AM55">
        <v>18.136955</v>
      </c>
      <c r="AN55">
        <v>0.75214700000000001</v>
      </c>
      <c r="AO55">
        <v>0</v>
      </c>
      <c r="AP55">
        <v>0</v>
      </c>
      <c r="AQ55">
        <v>0</v>
      </c>
      <c r="AR55">
        <v>39.406066000000003</v>
      </c>
      <c r="AS55">
        <v>36.552984000000002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5.3641509999999997</v>
      </c>
      <c r="AZ55">
        <v>0</v>
      </c>
      <c r="BA55">
        <v>0</v>
      </c>
      <c r="BB55">
        <v>4.1065230000000001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1996.4014149999998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368.41179099999999</v>
      </c>
      <c r="L56">
        <v>360.32992000000002</v>
      </c>
      <c r="M56">
        <v>64.996373000000006</v>
      </c>
      <c r="N56">
        <v>118.118736</v>
      </c>
      <c r="O56">
        <v>92.736225000000005</v>
      </c>
      <c r="P56">
        <v>130.607935</v>
      </c>
      <c r="Q56">
        <v>12.746774</v>
      </c>
      <c r="R56">
        <v>24.412602</v>
      </c>
      <c r="S56">
        <v>15.312008000000001</v>
      </c>
      <c r="T56">
        <v>2.3427739999999999</v>
      </c>
      <c r="U56">
        <v>403.98741899999999</v>
      </c>
      <c r="V56">
        <v>7.7861900000000004</v>
      </c>
      <c r="W56">
        <v>24.619143999999999</v>
      </c>
      <c r="X56">
        <v>96.47</v>
      </c>
      <c r="Y56">
        <v>0</v>
      </c>
      <c r="Z56">
        <v>12.581232</v>
      </c>
      <c r="AA56">
        <v>0</v>
      </c>
      <c r="AB56">
        <v>15.595928000000001</v>
      </c>
      <c r="AC56">
        <v>0</v>
      </c>
      <c r="AD56">
        <v>0</v>
      </c>
      <c r="AE56">
        <v>38.057675000000003</v>
      </c>
      <c r="AF56">
        <v>0</v>
      </c>
      <c r="AG56">
        <v>49.278908999999999</v>
      </c>
      <c r="AH56">
        <v>0</v>
      </c>
      <c r="AI56">
        <v>0</v>
      </c>
      <c r="AJ56">
        <v>0</v>
      </c>
      <c r="AK56">
        <v>32.714424999999999</v>
      </c>
      <c r="AL56">
        <v>38.673858000000003</v>
      </c>
      <c r="AM56">
        <v>18.136955</v>
      </c>
      <c r="AN56">
        <v>0.75214700000000001</v>
      </c>
      <c r="AO56">
        <v>0</v>
      </c>
      <c r="AP56">
        <v>0</v>
      </c>
      <c r="AQ56">
        <v>0</v>
      </c>
      <c r="AR56">
        <v>39.406066000000003</v>
      </c>
      <c r="AS56">
        <v>36.552984000000002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5.3641509999999997</v>
      </c>
      <c r="AZ56">
        <v>0</v>
      </c>
      <c r="BA56">
        <v>0</v>
      </c>
      <c r="BB56">
        <v>4.1065230000000001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2033.3927140000001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368.41179099999999</v>
      </c>
      <c r="L57">
        <v>360.32992000000002</v>
      </c>
      <c r="M57">
        <v>64.996373000000006</v>
      </c>
      <c r="N57">
        <v>118.118736</v>
      </c>
      <c r="O57">
        <v>92.736225000000005</v>
      </c>
      <c r="P57">
        <v>130.607935</v>
      </c>
      <c r="Q57">
        <v>12.746774</v>
      </c>
      <c r="R57">
        <v>24.412602</v>
      </c>
      <c r="S57">
        <v>15.312008000000001</v>
      </c>
      <c r="T57">
        <v>2.3427739999999999</v>
      </c>
      <c r="U57">
        <v>403.98741899999999</v>
      </c>
      <c r="V57">
        <v>7.7861900000000004</v>
      </c>
      <c r="W57">
        <v>24.619143999999999</v>
      </c>
      <c r="X57">
        <v>96.47</v>
      </c>
      <c r="Y57">
        <v>0</v>
      </c>
      <c r="Z57">
        <v>12.581232</v>
      </c>
      <c r="AA57">
        <v>0</v>
      </c>
      <c r="AB57">
        <v>15.595928000000001</v>
      </c>
      <c r="AC57">
        <v>0</v>
      </c>
      <c r="AD57">
        <v>0</v>
      </c>
      <c r="AE57">
        <v>38.057675000000003</v>
      </c>
      <c r="AF57">
        <v>0</v>
      </c>
      <c r="AG57">
        <v>49.278908999999999</v>
      </c>
      <c r="AH57">
        <v>0</v>
      </c>
      <c r="AI57">
        <v>0</v>
      </c>
      <c r="AJ57">
        <v>0</v>
      </c>
      <c r="AK57">
        <v>32.714424999999999</v>
      </c>
      <c r="AL57">
        <v>38.673858000000003</v>
      </c>
      <c r="AM57">
        <v>18.136955</v>
      </c>
      <c r="AN57">
        <v>0.75214700000000001</v>
      </c>
      <c r="AO57">
        <v>0</v>
      </c>
      <c r="AP57">
        <v>0</v>
      </c>
      <c r="AQ57">
        <v>0</v>
      </c>
      <c r="AR57">
        <v>33.548406999999997</v>
      </c>
      <c r="AS57">
        <v>36.552984000000002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5.3641509999999997</v>
      </c>
      <c r="AZ57">
        <v>0</v>
      </c>
      <c r="BA57">
        <v>0</v>
      </c>
      <c r="BB57">
        <v>4.1065230000000001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2027.5350550000001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368.41179099999999</v>
      </c>
      <c r="L58">
        <v>360.32992000000002</v>
      </c>
      <c r="M58">
        <v>64.996373000000006</v>
      </c>
      <c r="N58">
        <v>118.118736</v>
      </c>
      <c r="O58">
        <v>92.736225000000005</v>
      </c>
      <c r="P58">
        <v>130.607935</v>
      </c>
      <c r="Q58">
        <v>12.746774</v>
      </c>
      <c r="R58">
        <v>24.412602</v>
      </c>
      <c r="S58">
        <v>15.312008000000001</v>
      </c>
      <c r="T58">
        <v>2.3427739999999999</v>
      </c>
      <c r="U58">
        <v>403.98741899999999</v>
      </c>
      <c r="V58">
        <v>7.7861900000000004</v>
      </c>
      <c r="W58">
        <v>30.132887</v>
      </c>
      <c r="X58">
        <v>96.47</v>
      </c>
      <c r="Y58">
        <v>0</v>
      </c>
      <c r="Z58">
        <v>12.581232</v>
      </c>
      <c r="AA58">
        <v>0</v>
      </c>
      <c r="AB58">
        <v>0</v>
      </c>
      <c r="AC58">
        <v>0</v>
      </c>
      <c r="AD58">
        <v>0</v>
      </c>
      <c r="AE58">
        <v>38.057675000000003</v>
      </c>
      <c r="AF58">
        <v>0</v>
      </c>
      <c r="AG58">
        <v>49.278908999999999</v>
      </c>
      <c r="AH58">
        <v>0</v>
      </c>
      <c r="AI58">
        <v>0</v>
      </c>
      <c r="AJ58">
        <v>0</v>
      </c>
      <c r="AK58">
        <v>32.714424999999999</v>
      </c>
      <c r="AL58">
        <v>38.673858000000003</v>
      </c>
      <c r="AM58">
        <v>18.136955</v>
      </c>
      <c r="AN58">
        <v>0.75214700000000001</v>
      </c>
      <c r="AO58">
        <v>0</v>
      </c>
      <c r="AP58">
        <v>0</v>
      </c>
      <c r="AQ58">
        <v>0</v>
      </c>
      <c r="AR58">
        <v>33.548406999999997</v>
      </c>
      <c r="AS58">
        <v>36.552984000000002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5.3641509999999997</v>
      </c>
      <c r="AZ58">
        <v>0</v>
      </c>
      <c r="BA58">
        <v>0</v>
      </c>
      <c r="BB58">
        <v>4.1065230000000001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2017.4528699999998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368.41179099999999</v>
      </c>
      <c r="L59">
        <v>360.32992000000002</v>
      </c>
      <c r="M59">
        <v>93.109038999999996</v>
      </c>
      <c r="N59">
        <v>119.989386</v>
      </c>
      <c r="O59">
        <v>125.97062200000001</v>
      </c>
      <c r="P59">
        <v>144.69434000000001</v>
      </c>
      <c r="Q59">
        <v>12.746774</v>
      </c>
      <c r="R59">
        <v>24.412602</v>
      </c>
      <c r="S59">
        <v>15.312008000000001</v>
      </c>
      <c r="T59">
        <v>2.3427739999999999</v>
      </c>
      <c r="U59">
        <v>403.98741899999999</v>
      </c>
      <c r="V59">
        <v>7.7861900000000004</v>
      </c>
      <c r="W59">
        <v>30.132887</v>
      </c>
      <c r="X59">
        <v>96.47</v>
      </c>
      <c r="Y59">
        <v>0</v>
      </c>
      <c r="Z59">
        <v>12.581232</v>
      </c>
      <c r="AA59">
        <v>0</v>
      </c>
      <c r="AB59">
        <v>0</v>
      </c>
      <c r="AC59">
        <v>0</v>
      </c>
      <c r="AD59">
        <v>0</v>
      </c>
      <c r="AE59">
        <v>38.057675000000003</v>
      </c>
      <c r="AF59">
        <v>0</v>
      </c>
      <c r="AG59">
        <v>49.278908999999999</v>
      </c>
      <c r="AH59">
        <v>0</v>
      </c>
      <c r="AI59">
        <v>0</v>
      </c>
      <c r="AJ59">
        <v>0</v>
      </c>
      <c r="AK59">
        <v>32.714424999999999</v>
      </c>
      <c r="AL59">
        <v>38.673858000000003</v>
      </c>
      <c r="AM59">
        <v>18.136955</v>
      </c>
      <c r="AN59">
        <v>0.75214700000000001</v>
      </c>
      <c r="AO59">
        <v>0</v>
      </c>
      <c r="AP59">
        <v>0</v>
      </c>
      <c r="AQ59">
        <v>0</v>
      </c>
      <c r="AR59">
        <v>33.548406999999997</v>
      </c>
      <c r="AS59">
        <v>36.552984000000002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5.3641509999999997</v>
      </c>
      <c r="AZ59">
        <v>0</v>
      </c>
      <c r="BA59">
        <v>0</v>
      </c>
      <c r="BB59">
        <v>4.1065230000000001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2094.7569880000005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368.41179099999999</v>
      </c>
      <c r="L60">
        <v>360.32992000000002</v>
      </c>
      <c r="M60">
        <v>93.629868000000002</v>
      </c>
      <c r="N60">
        <v>119.989386</v>
      </c>
      <c r="O60">
        <v>125.97062200000001</v>
      </c>
      <c r="P60">
        <v>144.69434000000001</v>
      </c>
      <c r="Q60">
        <v>12.746774</v>
      </c>
      <c r="R60">
        <v>24.412602</v>
      </c>
      <c r="S60">
        <v>15.312008000000001</v>
      </c>
      <c r="T60">
        <v>2.3427739999999999</v>
      </c>
      <c r="U60">
        <v>403.98741899999999</v>
      </c>
      <c r="V60">
        <v>7.7861900000000004</v>
      </c>
      <c r="W60">
        <v>30.132887</v>
      </c>
      <c r="X60">
        <v>96.47</v>
      </c>
      <c r="Y60">
        <v>0</v>
      </c>
      <c r="Z60">
        <v>12.581232</v>
      </c>
      <c r="AA60">
        <v>0</v>
      </c>
      <c r="AB60">
        <v>0</v>
      </c>
      <c r="AC60">
        <v>0</v>
      </c>
      <c r="AD60">
        <v>0</v>
      </c>
      <c r="AE60">
        <v>38.057675000000003</v>
      </c>
      <c r="AF60">
        <v>0</v>
      </c>
      <c r="AG60">
        <v>49.278908999999999</v>
      </c>
      <c r="AH60">
        <v>0</v>
      </c>
      <c r="AI60">
        <v>0</v>
      </c>
      <c r="AJ60">
        <v>0</v>
      </c>
      <c r="AK60">
        <v>32.714424999999999</v>
      </c>
      <c r="AL60">
        <v>38.673858000000003</v>
      </c>
      <c r="AM60">
        <v>18.136955</v>
      </c>
      <c r="AN60">
        <v>0.75214700000000001</v>
      </c>
      <c r="AO60">
        <v>0</v>
      </c>
      <c r="AP60">
        <v>0</v>
      </c>
      <c r="AQ60">
        <v>0</v>
      </c>
      <c r="AR60">
        <v>33.548406999999997</v>
      </c>
      <c r="AS60">
        <v>36.552984000000002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5.3641509999999997</v>
      </c>
      <c r="AZ60">
        <v>0</v>
      </c>
      <c r="BA60">
        <v>0</v>
      </c>
      <c r="BB60">
        <v>4.1065230000000001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2095.2778170000006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368.41179099999999</v>
      </c>
      <c r="L61">
        <v>373.45948800000002</v>
      </c>
      <c r="M61">
        <v>93.629868000000002</v>
      </c>
      <c r="N61">
        <v>119.989386</v>
      </c>
      <c r="O61">
        <v>125.97062200000001</v>
      </c>
      <c r="P61">
        <v>144.69434000000001</v>
      </c>
      <c r="Q61">
        <v>15.347797999999999</v>
      </c>
      <c r="R61">
        <v>24.412602</v>
      </c>
      <c r="S61">
        <v>18.780875999999999</v>
      </c>
      <c r="T61">
        <v>2.3427739999999999</v>
      </c>
      <c r="U61">
        <v>403.98741899999999</v>
      </c>
      <c r="V61">
        <v>7.7861900000000004</v>
      </c>
      <c r="W61">
        <v>39.180712</v>
      </c>
      <c r="X61">
        <v>124.574991</v>
      </c>
      <c r="Y61">
        <v>0</v>
      </c>
      <c r="Z61">
        <v>12.581232</v>
      </c>
      <c r="AA61">
        <v>0</v>
      </c>
      <c r="AB61">
        <v>0</v>
      </c>
      <c r="AC61">
        <v>0</v>
      </c>
      <c r="AD61">
        <v>0</v>
      </c>
      <c r="AE61">
        <v>38.057675000000003</v>
      </c>
      <c r="AF61">
        <v>0</v>
      </c>
      <c r="AG61">
        <v>49.278908999999999</v>
      </c>
      <c r="AH61">
        <v>0</v>
      </c>
      <c r="AI61">
        <v>0</v>
      </c>
      <c r="AJ61">
        <v>0</v>
      </c>
      <c r="AK61">
        <v>32.714424999999999</v>
      </c>
      <c r="AL61">
        <v>38.673858000000003</v>
      </c>
      <c r="AM61">
        <v>18.136955</v>
      </c>
      <c r="AN61">
        <v>0.75214700000000001</v>
      </c>
      <c r="AO61">
        <v>0</v>
      </c>
      <c r="AP61">
        <v>0</v>
      </c>
      <c r="AQ61">
        <v>0</v>
      </c>
      <c r="AR61">
        <v>33.548406999999997</v>
      </c>
      <c r="AS61">
        <v>36.552984000000002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5.3641509999999997</v>
      </c>
      <c r="AZ61">
        <v>0</v>
      </c>
      <c r="BA61">
        <v>0</v>
      </c>
      <c r="BB61">
        <v>4.1065230000000001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2151.6300930000011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368.41179099999999</v>
      </c>
      <c r="L62">
        <v>392.84995800000002</v>
      </c>
      <c r="M62">
        <v>93.629868000000002</v>
      </c>
      <c r="N62">
        <v>119.989386</v>
      </c>
      <c r="O62">
        <v>125.97062200000001</v>
      </c>
      <c r="P62">
        <v>144.69434000000001</v>
      </c>
      <c r="Q62">
        <v>15.347797999999999</v>
      </c>
      <c r="R62">
        <v>24.412602</v>
      </c>
      <c r="S62">
        <v>18.780875999999999</v>
      </c>
      <c r="T62">
        <v>2.3427739999999999</v>
      </c>
      <c r="U62">
        <v>403.98741899999999</v>
      </c>
      <c r="V62">
        <v>7.7861900000000004</v>
      </c>
      <c r="W62">
        <v>39.180712</v>
      </c>
      <c r="X62">
        <v>142.584204</v>
      </c>
      <c r="Y62">
        <v>0</v>
      </c>
      <c r="Z62">
        <v>12.581232</v>
      </c>
      <c r="AA62">
        <v>0</v>
      </c>
      <c r="AB62">
        <v>0</v>
      </c>
      <c r="AC62">
        <v>0</v>
      </c>
      <c r="AD62">
        <v>0</v>
      </c>
      <c r="AE62">
        <v>38.057675000000003</v>
      </c>
      <c r="AF62">
        <v>0</v>
      </c>
      <c r="AG62">
        <v>49.278908999999999</v>
      </c>
      <c r="AH62">
        <v>0</v>
      </c>
      <c r="AI62">
        <v>0</v>
      </c>
      <c r="AJ62">
        <v>0</v>
      </c>
      <c r="AK62">
        <v>32.714424999999999</v>
      </c>
      <c r="AL62">
        <v>38.673858000000003</v>
      </c>
      <c r="AM62">
        <v>18.136955</v>
      </c>
      <c r="AN62">
        <v>0.75214700000000001</v>
      </c>
      <c r="AO62">
        <v>0</v>
      </c>
      <c r="AP62">
        <v>0</v>
      </c>
      <c r="AQ62">
        <v>0</v>
      </c>
      <c r="AR62">
        <v>33.548406999999997</v>
      </c>
      <c r="AS62">
        <v>36.552984000000002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5.3641509999999997</v>
      </c>
      <c r="AZ62">
        <v>0</v>
      </c>
      <c r="BA62">
        <v>0</v>
      </c>
      <c r="BB62">
        <v>4.1065230000000001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2189.0297760000008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368.41179099999999</v>
      </c>
      <c r="L63">
        <v>360.84121199999998</v>
      </c>
      <c r="M63">
        <v>93.629868000000002</v>
      </c>
      <c r="N63">
        <v>119.989386</v>
      </c>
      <c r="O63">
        <v>125.97062200000001</v>
      </c>
      <c r="P63">
        <v>144.69434000000001</v>
      </c>
      <c r="Q63">
        <v>14.846154</v>
      </c>
      <c r="R63">
        <v>29.917083000000002</v>
      </c>
      <c r="S63">
        <v>18.491465999999999</v>
      </c>
      <c r="T63">
        <v>2.3427739999999999</v>
      </c>
      <c r="U63">
        <v>403.98741899999999</v>
      </c>
      <c r="V63">
        <v>10.423487</v>
      </c>
      <c r="W63">
        <v>44.761192000000001</v>
      </c>
      <c r="X63">
        <v>142.584204</v>
      </c>
      <c r="Y63">
        <v>0</v>
      </c>
      <c r="Z63">
        <v>12.581232</v>
      </c>
      <c r="AA63">
        <v>0</v>
      </c>
      <c r="AB63">
        <v>0</v>
      </c>
      <c r="AC63">
        <v>0</v>
      </c>
      <c r="AD63">
        <v>0</v>
      </c>
      <c r="AE63">
        <v>38.057675000000003</v>
      </c>
      <c r="AF63">
        <v>0</v>
      </c>
      <c r="AG63">
        <v>49.278908999999999</v>
      </c>
      <c r="AH63">
        <v>0</v>
      </c>
      <c r="AI63">
        <v>0</v>
      </c>
      <c r="AJ63">
        <v>0</v>
      </c>
      <c r="AK63">
        <v>32.714424999999999</v>
      </c>
      <c r="AL63">
        <v>38.673858000000003</v>
      </c>
      <c r="AM63">
        <v>18.136955</v>
      </c>
      <c r="AN63">
        <v>0.75214700000000001</v>
      </c>
      <c r="AO63">
        <v>0</v>
      </c>
      <c r="AP63">
        <v>0</v>
      </c>
      <c r="AQ63">
        <v>0</v>
      </c>
      <c r="AR63">
        <v>39.406066000000003</v>
      </c>
      <c r="AS63">
        <v>36.552984000000002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5.3641509999999997</v>
      </c>
      <c r="AZ63">
        <v>0</v>
      </c>
      <c r="BA63">
        <v>0</v>
      </c>
      <c r="BB63">
        <v>4.1065230000000001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2175.8098930000001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368.41179099999999</v>
      </c>
      <c r="L64">
        <v>360.84121199999998</v>
      </c>
      <c r="M64">
        <v>93.629868000000002</v>
      </c>
      <c r="N64">
        <v>119.989386</v>
      </c>
      <c r="O64">
        <v>125.97062200000001</v>
      </c>
      <c r="P64">
        <v>144.69434000000001</v>
      </c>
      <c r="Q64">
        <v>14.846154</v>
      </c>
      <c r="R64">
        <v>29.917083000000002</v>
      </c>
      <c r="S64">
        <v>18.491465999999999</v>
      </c>
      <c r="T64">
        <v>2.3427739999999999</v>
      </c>
      <c r="U64">
        <v>403.98741899999999</v>
      </c>
      <c r="V64">
        <v>10.423487</v>
      </c>
      <c r="W64">
        <v>44.761192000000001</v>
      </c>
      <c r="X64">
        <v>142.584204</v>
      </c>
      <c r="Y64">
        <v>0</v>
      </c>
      <c r="Z64">
        <v>12.581232</v>
      </c>
      <c r="AA64">
        <v>0</v>
      </c>
      <c r="AB64">
        <v>0</v>
      </c>
      <c r="AC64">
        <v>0</v>
      </c>
      <c r="AD64">
        <v>0</v>
      </c>
      <c r="AE64">
        <v>38.057675000000003</v>
      </c>
      <c r="AF64">
        <v>0</v>
      </c>
      <c r="AG64">
        <v>49.278908999999999</v>
      </c>
      <c r="AH64">
        <v>0</v>
      </c>
      <c r="AI64">
        <v>0</v>
      </c>
      <c r="AJ64">
        <v>0</v>
      </c>
      <c r="AK64">
        <v>32.714424999999999</v>
      </c>
      <c r="AL64">
        <v>38.673858000000003</v>
      </c>
      <c r="AM64">
        <v>18.136955</v>
      </c>
      <c r="AN64">
        <v>0.75214700000000001</v>
      </c>
      <c r="AO64">
        <v>0</v>
      </c>
      <c r="AP64">
        <v>0</v>
      </c>
      <c r="AQ64">
        <v>0</v>
      </c>
      <c r="AR64">
        <v>39.406066000000003</v>
      </c>
      <c r="AS64">
        <v>36.552984000000002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5.3641509999999997</v>
      </c>
      <c r="AZ64">
        <v>0</v>
      </c>
      <c r="BA64">
        <v>0</v>
      </c>
      <c r="BB64">
        <v>4.1065230000000001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2175.8098930000001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368.41179099999999</v>
      </c>
      <c r="L65">
        <v>360.84121199999998</v>
      </c>
      <c r="M65">
        <v>93.629868000000002</v>
      </c>
      <c r="N65">
        <v>119.989386</v>
      </c>
      <c r="O65">
        <v>125.97062200000001</v>
      </c>
      <c r="P65">
        <v>144.69434000000001</v>
      </c>
      <c r="Q65">
        <v>14.846154</v>
      </c>
      <c r="R65">
        <v>29.917083000000002</v>
      </c>
      <c r="S65">
        <v>18.491465999999999</v>
      </c>
      <c r="T65">
        <v>2.3427739999999999</v>
      </c>
      <c r="U65">
        <v>403.98741899999999</v>
      </c>
      <c r="V65">
        <v>10.423487</v>
      </c>
      <c r="W65">
        <v>44.761192000000001</v>
      </c>
      <c r="X65">
        <v>142.584204</v>
      </c>
      <c r="Y65">
        <v>0</v>
      </c>
      <c r="Z65">
        <v>12.581232</v>
      </c>
      <c r="AA65">
        <v>0</v>
      </c>
      <c r="AB65">
        <v>0</v>
      </c>
      <c r="AC65">
        <v>0</v>
      </c>
      <c r="AD65">
        <v>0</v>
      </c>
      <c r="AE65">
        <v>38.057675000000003</v>
      </c>
      <c r="AF65">
        <v>0</v>
      </c>
      <c r="AG65">
        <v>49.278908999999999</v>
      </c>
      <c r="AH65">
        <v>0</v>
      </c>
      <c r="AI65">
        <v>0</v>
      </c>
      <c r="AJ65">
        <v>0</v>
      </c>
      <c r="AK65">
        <v>32.714424999999999</v>
      </c>
      <c r="AL65">
        <v>38.673858000000003</v>
      </c>
      <c r="AM65">
        <v>18.136955</v>
      </c>
      <c r="AN65">
        <v>0.75214700000000001</v>
      </c>
      <c r="AO65">
        <v>0</v>
      </c>
      <c r="AP65">
        <v>0</v>
      </c>
      <c r="AQ65">
        <v>0</v>
      </c>
      <c r="AR65">
        <v>39.406066000000003</v>
      </c>
      <c r="AS65">
        <v>36.552984000000002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5.3641509999999997</v>
      </c>
      <c r="AZ65">
        <v>0</v>
      </c>
      <c r="BA65">
        <v>0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2176.8723180000002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368.41179099999999</v>
      </c>
      <c r="L66">
        <v>360.84121199999998</v>
      </c>
      <c r="M66">
        <v>93.629868000000002</v>
      </c>
      <c r="N66">
        <v>119.989386</v>
      </c>
      <c r="O66">
        <v>125.97062200000001</v>
      </c>
      <c r="P66">
        <v>144.69434000000001</v>
      </c>
      <c r="Q66">
        <v>14.846154</v>
      </c>
      <c r="R66">
        <v>34.720711000000001</v>
      </c>
      <c r="S66">
        <v>18.491465999999999</v>
      </c>
      <c r="T66">
        <v>2.3427739999999999</v>
      </c>
      <c r="U66">
        <v>403.98741899999999</v>
      </c>
      <c r="V66">
        <v>10.423487</v>
      </c>
      <c r="W66">
        <v>44.761192000000001</v>
      </c>
      <c r="X66">
        <v>142.584204</v>
      </c>
      <c r="Y66">
        <v>0</v>
      </c>
      <c r="Z66">
        <v>12.581232</v>
      </c>
      <c r="AA66">
        <v>0</v>
      </c>
      <c r="AB66">
        <v>0</v>
      </c>
      <c r="AC66">
        <v>0</v>
      </c>
      <c r="AD66">
        <v>0</v>
      </c>
      <c r="AE66">
        <v>38.057675000000003</v>
      </c>
      <c r="AF66">
        <v>0</v>
      </c>
      <c r="AG66">
        <v>49.278908999999999</v>
      </c>
      <c r="AH66">
        <v>0</v>
      </c>
      <c r="AI66">
        <v>0</v>
      </c>
      <c r="AJ66">
        <v>0</v>
      </c>
      <c r="AK66">
        <v>32.714424999999999</v>
      </c>
      <c r="AL66">
        <v>38.673858000000003</v>
      </c>
      <c r="AM66">
        <v>18.136955</v>
      </c>
      <c r="AN66">
        <v>0.75214700000000001</v>
      </c>
      <c r="AO66">
        <v>0</v>
      </c>
      <c r="AP66">
        <v>0</v>
      </c>
      <c r="AQ66">
        <v>0</v>
      </c>
      <c r="AR66">
        <v>33.548406999999997</v>
      </c>
      <c r="AS66">
        <v>36.552984000000002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5.3641509999999997</v>
      </c>
      <c r="AZ66">
        <v>0</v>
      </c>
      <c r="BA66">
        <v>0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2175.8182870000005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368.41179099999999</v>
      </c>
      <c r="L67">
        <v>394.239126</v>
      </c>
      <c r="M67">
        <v>93.629868000000002</v>
      </c>
      <c r="N67">
        <v>119.989386</v>
      </c>
      <c r="O67">
        <v>125.97062200000001</v>
      </c>
      <c r="P67">
        <v>144.69434000000001</v>
      </c>
      <c r="Q67">
        <v>14.846154</v>
      </c>
      <c r="R67">
        <v>34.720711000000001</v>
      </c>
      <c r="S67">
        <v>21.110009000000002</v>
      </c>
      <c r="T67">
        <v>2.3427739999999999</v>
      </c>
      <c r="U67">
        <v>403.98741899999999</v>
      </c>
      <c r="V67">
        <v>10.423487</v>
      </c>
      <c r="W67">
        <v>44.761192000000001</v>
      </c>
      <c r="X67">
        <v>142.584204</v>
      </c>
      <c r="Y67">
        <v>0</v>
      </c>
      <c r="Z67">
        <v>12.581232</v>
      </c>
      <c r="AA67">
        <v>13.553418000000001</v>
      </c>
      <c r="AB67">
        <v>0</v>
      </c>
      <c r="AC67">
        <v>0</v>
      </c>
      <c r="AD67">
        <v>0</v>
      </c>
      <c r="AE67">
        <v>19.028838</v>
      </c>
      <c r="AF67">
        <v>0</v>
      </c>
      <c r="AG67">
        <v>49.278908999999999</v>
      </c>
      <c r="AH67">
        <v>0</v>
      </c>
      <c r="AI67">
        <v>0</v>
      </c>
      <c r="AJ67">
        <v>0</v>
      </c>
      <c r="AK67">
        <v>32.714424999999999</v>
      </c>
      <c r="AL67">
        <v>38.673858000000003</v>
      </c>
      <c r="AM67">
        <v>18.136955</v>
      </c>
      <c r="AN67">
        <v>0.75214700000000001</v>
      </c>
      <c r="AO67">
        <v>0</v>
      </c>
      <c r="AP67">
        <v>0</v>
      </c>
      <c r="AQ67">
        <v>0</v>
      </c>
      <c r="AR67">
        <v>33.548406999999997</v>
      </c>
      <c r="AS67">
        <v>36.552984000000002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5.3641509999999997</v>
      </c>
      <c r="AZ67">
        <v>0</v>
      </c>
      <c r="BA67">
        <v>0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2206.3593250000008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368.41179099999999</v>
      </c>
      <c r="L68">
        <v>394.239126</v>
      </c>
      <c r="M68">
        <v>93.629868000000002</v>
      </c>
      <c r="N68">
        <v>119.989386</v>
      </c>
      <c r="O68">
        <v>125.97062200000001</v>
      </c>
      <c r="P68">
        <v>144.69434000000001</v>
      </c>
      <c r="Q68">
        <v>14.846154</v>
      </c>
      <c r="R68">
        <v>34.720711000000001</v>
      </c>
      <c r="S68">
        <v>21.371578</v>
      </c>
      <c r="T68">
        <v>2.3427739999999999</v>
      </c>
      <c r="U68">
        <v>403.98741899999999</v>
      </c>
      <c r="V68">
        <v>10.423487</v>
      </c>
      <c r="W68">
        <v>44.761192000000001</v>
      </c>
      <c r="X68">
        <v>142.584204</v>
      </c>
      <c r="Y68">
        <v>0</v>
      </c>
      <c r="Z68">
        <v>12.581232</v>
      </c>
      <c r="AA68">
        <v>13.553418000000001</v>
      </c>
      <c r="AB68">
        <v>0</v>
      </c>
      <c r="AC68">
        <v>0</v>
      </c>
      <c r="AD68">
        <v>0</v>
      </c>
      <c r="AE68">
        <v>19.028838</v>
      </c>
      <c r="AF68">
        <v>0</v>
      </c>
      <c r="AG68">
        <v>49.278908999999999</v>
      </c>
      <c r="AH68">
        <v>0</v>
      </c>
      <c r="AI68">
        <v>0</v>
      </c>
      <c r="AJ68">
        <v>0</v>
      </c>
      <c r="AK68">
        <v>32.714424999999999</v>
      </c>
      <c r="AL68">
        <v>25.782571999999998</v>
      </c>
      <c r="AM68">
        <v>18.136955</v>
      </c>
      <c r="AN68">
        <v>0.75214700000000001</v>
      </c>
      <c r="AO68">
        <v>0</v>
      </c>
      <c r="AP68">
        <v>0</v>
      </c>
      <c r="AQ68">
        <v>0</v>
      </c>
      <c r="AR68">
        <v>33.548406999999997</v>
      </c>
      <c r="AS68">
        <v>36.552984000000002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5.3641509999999997</v>
      </c>
      <c r="AZ68">
        <v>0</v>
      </c>
      <c r="BA68">
        <v>0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2193.7296080000001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368.41179099999999</v>
      </c>
      <c r="L69">
        <v>400.92710099999999</v>
      </c>
      <c r="M69">
        <v>93.629868000000002</v>
      </c>
      <c r="N69">
        <v>119.989386</v>
      </c>
      <c r="O69">
        <v>125.97062200000001</v>
      </c>
      <c r="P69">
        <v>144.69434000000001</v>
      </c>
      <c r="Q69">
        <v>19.378796999999999</v>
      </c>
      <c r="R69">
        <v>43.321421000000001</v>
      </c>
      <c r="S69">
        <v>24.054409</v>
      </c>
      <c r="T69">
        <v>2.9809230000000002</v>
      </c>
      <c r="U69">
        <v>403.98741899999999</v>
      </c>
      <c r="V69">
        <v>10.423487</v>
      </c>
      <c r="W69">
        <v>44.761192000000001</v>
      </c>
      <c r="X69">
        <v>142.584204</v>
      </c>
      <c r="Y69">
        <v>0</v>
      </c>
      <c r="Z69">
        <v>6.290616</v>
      </c>
      <c r="AA69">
        <v>13.553418000000001</v>
      </c>
      <c r="AB69">
        <v>0</v>
      </c>
      <c r="AC69">
        <v>0</v>
      </c>
      <c r="AD69">
        <v>0</v>
      </c>
      <c r="AE69">
        <v>19.028838</v>
      </c>
      <c r="AF69">
        <v>0</v>
      </c>
      <c r="AG69">
        <v>49.278908999999999</v>
      </c>
      <c r="AH69">
        <v>0</v>
      </c>
      <c r="AI69">
        <v>0</v>
      </c>
      <c r="AJ69">
        <v>0</v>
      </c>
      <c r="AK69">
        <v>32.714424999999999</v>
      </c>
      <c r="AL69">
        <v>25.782571999999998</v>
      </c>
      <c r="AM69">
        <v>18.136955</v>
      </c>
      <c r="AN69">
        <v>0.75214700000000001</v>
      </c>
      <c r="AO69">
        <v>0</v>
      </c>
      <c r="AP69">
        <v>0</v>
      </c>
      <c r="AQ69">
        <v>0</v>
      </c>
      <c r="AR69">
        <v>33.548406999999997</v>
      </c>
      <c r="AS69">
        <v>36.552984000000002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5.3641509999999997</v>
      </c>
      <c r="AZ69">
        <v>0</v>
      </c>
      <c r="BA69">
        <v>0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2210.5813000000012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368.41179099999999</v>
      </c>
      <c r="L70">
        <v>400.92710099999999</v>
      </c>
      <c r="M70">
        <v>93.629868000000002</v>
      </c>
      <c r="N70">
        <v>119.989386</v>
      </c>
      <c r="O70">
        <v>125.97062200000001</v>
      </c>
      <c r="P70">
        <v>144.69434000000001</v>
      </c>
      <c r="Q70">
        <v>21.636195000000001</v>
      </c>
      <c r="R70">
        <v>43.321421000000001</v>
      </c>
      <c r="S70">
        <v>24.054409</v>
      </c>
      <c r="T70">
        <v>2.9809230000000002</v>
      </c>
      <c r="U70">
        <v>403.98741899999999</v>
      </c>
      <c r="V70">
        <v>10.423487</v>
      </c>
      <c r="W70">
        <v>44.761192000000001</v>
      </c>
      <c r="X70">
        <v>142.584204</v>
      </c>
      <c r="Y70">
        <v>0</v>
      </c>
      <c r="Z70">
        <v>6.290616</v>
      </c>
      <c r="AA70">
        <v>27.106835</v>
      </c>
      <c r="AB70">
        <v>0</v>
      </c>
      <c r="AC70">
        <v>0</v>
      </c>
      <c r="AD70">
        <v>0</v>
      </c>
      <c r="AE70">
        <v>19.028838</v>
      </c>
      <c r="AF70">
        <v>0</v>
      </c>
      <c r="AG70">
        <v>49.278908999999999</v>
      </c>
      <c r="AH70">
        <v>0</v>
      </c>
      <c r="AI70">
        <v>0</v>
      </c>
      <c r="AJ70">
        <v>0</v>
      </c>
      <c r="AK70">
        <v>32.714424999999999</v>
      </c>
      <c r="AL70">
        <v>25.782571999999998</v>
      </c>
      <c r="AM70">
        <v>18.136955</v>
      </c>
      <c r="AN70">
        <v>0.75214700000000001</v>
      </c>
      <c r="AO70">
        <v>0</v>
      </c>
      <c r="AP70">
        <v>0</v>
      </c>
      <c r="AQ70">
        <v>0</v>
      </c>
      <c r="AR70">
        <v>33.548406999999997</v>
      </c>
      <c r="AS70">
        <v>36.552984000000002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5.3641509999999997</v>
      </c>
      <c r="AZ70">
        <v>0</v>
      </c>
      <c r="BA70">
        <v>0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2226.392115000001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368.41179099999999</v>
      </c>
      <c r="L71">
        <v>456.95687700000002</v>
      </c>
      <c r="M71">
        <v>93.629868000000002</v>
      </c>
      <c r="N71">
        <v>119.989386</v>
      </c>
      <c r="O71">
        <v>125.97062200000001</v>
      </c>
      <c r="P71">
        <v>144.69434000000001</v>
      </c>
      <c r="Q71">
        <v>19.378796999999999</v>
      </c>
      <c r="R71">
        <v>43.321421000000001</v>
      </c>
      <c r="S71">
        <v>24.054409</v>
      </c>
      <c r="T71">
        <v>2.9809230000000002</v>
      </c>
      <c r="U71">
        <v>403.98741899999999</v>
      </c>
      <c r="V71">
        <v>10.423487</v>
      </c>
      <c r="W71">
        <v>44.761192000000001</v>
      </c>
      <c r="X71">
        <v>142.584204</v>
      </c>
      <c r="Y71">
        <v>0</v>
      </c>
      <c r="Z71">
        <v>6.290616</v>
      </c>
      <c r="AA71">
        <v>27.106835</v>
      </c>
      <c r="AB71">
        <v>0</v>
      </c>
      <c r="AC71">
        <v>0</v>
      </c>
      <c r="AD71">
        <v>0</v>
      </c>
      <c r="AE71">
        <v>19.028838</v>
      </c>
      <c r="AF71">
        <v>8.8969509999999996</v>
      </c>
      <c r="AG71">
        <v>49.278908999999999</v>
      </c>
      <c r="AH71">
        <v>19.349696999999999</v>
      </c>
      <c r="AI71">
        <v>0</v>
      </c>
      <c r="AJ71">
        <v>0</v>
      </c>
      <c r="AK71">
        <v>32.714424999999999</v>
      </c>
      <c r="AL71">
        <v>38.673858000000003</v>
      </c>
      <c r="AM71">
        <v>18.136955</v>
      </c>
      <c r="AN71">
        <v>0.75214700000000001</v>
      </c>
      <c r="AO71">
        <v>0</v>
      </c>
      <c r="AP71">
        <v>0</v>
      </c>
      <c r="AQ71">
        <v>0</v>
      </c>
      <c r="AR71">
        <v>33.548406999999997</v>
      </c>
      <c r="AS71">
        <v>36.552984000000002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5.3641509999999997</v>
      </c>
      <c r="AZ71">
        <v>0</v>
      </c>
      <c r="BA71">
        <v>0.74285400000000001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2322.045281000002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368.41179099999999</v>
      </c>
      <c r="L72">
        <v>456.95687700000002</v>
      </c>
      <c r="M72">
        <v>93.629868000000002</v>
      </c>
      <c r="N72">
        <v>119.989386</v>
      </c>
      <c r="O72">
        <v>125.97062200000001</v>
      </c>
      <c r="P72">
        <v>144.69434000000001</v>
      </c>
      <c r="Q72">
        <v>19.378796999999999</v>
      </c>
      <c r="R72">
        <v>43.321421000000001</v>
      </c>
      <c r="S72">
        <v>24.054409</v>
      </c>
      <c r="T72">
        <v>2.9809230000000002</v>
      </c>
      <c r="U72">
        <v>403.98741899999999</v>
      </c>
      <c r="V72">
        <v>10.423487</v>
      </c>
      <c r="W72">
        <v>44.761192000000001</v>
      </c>
      <c r="X72">
        <v>142.584204</v>
      </c>
      <c r="Y72">
        <v>0</v>
      </c>
      <c r="Z72">
        <v>6.290616</v>
      </c>
      <c r="AA72">
        <v>27.106835</v>
      </c>
      <c r="AB72">
        <v>3.9463379999999999</v>
      </c>
      <c r="AC72">
        <v>0</v>
      </c>
      <c r="AD72">
        <v>10.475536</v>
      </c>
      <c r="AE72">
        <v>19.028838</v>
      </c>
      <c r="AF72">
        <v>8.8969509999999996</v>
      </c>
      <c r="AG72">
        <v>49.278908999999999</v>
      </c>
      <c r="AH72">
        <v>23.649629000000001</v>
      </c>
      <c r="AI72">
        <v>0</v>
      </c>
      <c r="AJ72">
        <v>0</v>
      </c>
      <c r="AK72">
        <v>32.714424999999999</v>
      </c>
      <c r="AL72">
        <v>38.673858000000003</v>
      </c>
      <c r="AM72">
        <v>18.136955</v>
      </c>
      <c r="AN72">
        <v>0.75214700000000001</v>
      </c>
      <c r="AO72">
        <v>0</v>
      </c>
      <c r="AP72">
        <v>0</v>
      </c>
      <c r="AQ72">
        <v>0</v>
      </c>
      <c r="AR72">
        <v>33.548406999999997</v>
      </c>
      <c r="AS72">
        <v>36.552984000000002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5.3641509999999997</v>
      </c>
      <c r="AZ72">
        <v>0</v>
      </c>
      <c r="BA72">
        <v>0.90628200000000003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2340.9305150000014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368.41179099999999</v>
      </c>
      <c r="L73">
        <v>456.95687700000002</v>
      </c>
      <c r="M73">
        <v>93.629868000000002</v>
      </c>
      <c r="N73">
        <v>119.989386</v>
      </c>
      <c r="O73">
        <v>125.97062200000001</v>
      </c>
      <c r="P73">
        <v>144.69434000000001</v>
      </c>
      <c r="Q73">
        <v>19.378796999999999</v>
      </c>
      <c r="R73">
        <v>43.321421000000001</v>
      </c>
      <c r="S73">
        <v>24.054409</v>
      </c>
      <c r="T73">
        <v>2.9809230000000002</v>
      </c>
      <c r="U73">
        <v>403.98741899999999</v>
      </c>
      <c r="V73">
        <v>10.423487</v>
      </c>
      <c r="W73">
        <v>44.761192000000001</v>
      </c>
      <c r="X73">
        <v>142.584204</v>
      </c>
      <c r="Y73">
        <v>0</v>
      </c>
      <c r="Z73">
        <v>6.290616</v>
      </c>
      <c r="AA73">
        <v>27.106835</v>
      </c>
      <c r="AB73">
        <v>15.595928000000001</v>
      </c>
      <c r="AC73">
        <v>0</v>
      </c>
      <c r="AD73">
        <v>10.475536</v>
      </c>
      <c r="AE73">
        <v>19.028838</v>
      </c>
      <c r="AF73">
        <v>8.8969509999999996</v>
      </c>
      <c r="AG73">
        <v>49.278908999999999</v>
      </c>
      <c r="AH73">
        <v>42.999326000000003</v>
      </c>
      <c r="AI73">
        <v>0</v>
      </c>
      <c r="AJ73">
        <v>0</v>
      </c>
      <c r="AK73">
        <v>32.714424999999999</v>
      </c>
      <c r="AL73">
        <v>38.673858000000003</v>
      </c>
      <c r="AM73">
        <v>18.136955</v>
      </c>
      <c r="AN73">
        <v>0.75214700000000001</v>
      </c>
      <c r="AO73">
        <v>0</v>
      </c>
      <c r="AP73">
        <v>0</v>
      </c>
      <c r="AQ73">
        <v>10.915335000000001</v>
      </c>
      <c r="AR73">
        <v>33.548406999999997</v>
      </c>
      <c r="AS73">
        <v>36.552984000000002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5.3641509999999997</v>
      </c>
      <c r="AZ73">
        <v>1.8075559999999999</v>
      </c>
      <c r="BA73">
        <v>1.6639930000000001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2385.410404000002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368.41179099999999</v>
      </c>
      <c r="L74">
        <v>447.26164199999999</v>
      </c>
      <c r="M74">
        <v>93.629868000000002</v>
      </c>
      <c r="N74">
        <v>119.989386</v>
      </c>
      <c r="O74">
        <v>125.97062200000001</v>
      </c>
      <c r="P74">
        <v>144.69434000000001</v>
      </c>
      <c r="Q74">
        <v>19.378796999999999</v>
      </c>
      <c r="R74">
        <v>43.321421000000001</v>
      </c>
      <c r="S74">
        <v>24.054409</v>
      </c>
      <c r="T74">
        <v>2.9809230000000002</v>
      </c>
      <c r="U74">
        <v>403.98741899999999</v>
      </c>
      <c r="V74">
        <v>10.423487</v>
      </c>
      <c r="W74">
        <v>44.761192000000001</v>
      </c>
      <c r="X74">
        <v>142.584204</v>
      </c>
      <c r="Y74">
        <v>0</v>
      </c>
      <c r="Z74">
        <v>6.290616</v>
      </c>
      <c r="AA74">
        <v>27.106835</v>
      </c>
      <c r="AB74">
        <v>15.595928000000001</v>
      </c>
      <c r="AC74">
        <v>11.189282</v>
      </c>
      <c r="AD74">
        <v>10.475536</v>
      </c>
      <c r="AE74">
        <v>19.028838</v>
      </c>
      <c r="AF74">
        <v>8.8969509999999996</v>
      </c>
      <c r="AG74">
        <v>49.278908999999999</v>
      </c>
      <c r="AH74">
        <v>68.798922000000005</v>
      </c>
      <c r="AI74">
        <v>0</v>
      </c>
      <c r="AJ74">
        <v>0</v>
      </c>
      <c r="AK74">
        <v>32.714424999999999</v>
      </c>
      <c r="AL74">
        <v>38.673858000000003</v>
      </c>
      <c r="AM74">
        <v>18.136955</v>
      </c>
      <c r="AN74">
        <v>0.75214700000000001</v>
      </c>
      <c r="AO74">
        <v>0</v>
      </c>
      <c r="AP74">
        <v>0</v>
      </c>
      <c r="AQ74">
        <v>21.830670999999999</v>
      </c>
      <c r="AR74">
        <v>33.548406999999997</v>
      </c>
      <c r="AS74">
        <v>36.552984000000002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5.3641509999999997</v>
      </c>
      <c r="AZ74">
        <v>3.6151119999999999</v>
      </c>
      <c r="BA74">
        <v>2.6594159999999998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2426.4223620000016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368.41179099999999</v>
      </c>
      <c r="L75">
        <v>477.73892699999999</v>
      </c>
      <c r="M75">
        <v>93.629868000000002</v>
      </c>
      <c r="N75">
        <v>119.989386</v>
      </c>
      <c r="O75">
        <v>125.97062200000001</v>
      </c>
      <c r="P75">
        <v>144.69434000000001</v>
      </c>
      <c r="Q75">
        <v>19.378796999999999</v>
      </c>
      <c r="R75">
        <v>43.321421000000001</v>
      </c>
      <c r="S75">
        <v>24.054409</v>
      </c>
      <c r="T75">
        <v>2.9809230000000002</v>
      </c>
      <c r="U75">
        <v>403.98741899999999</v>
      </c>
      <c r="V75">
        <v>10.423487</v>
      </c>
      <c r="W75">
        <v>44.761192000000001</v>
      </c>
      <c r="X75">
        <v>142.584204</v>
      </c>
      <c r="Y75">
        <v>0</v>
      </c>
      <c r="Z75">
        <v>6.290616</v>
      </c>
      <c r="AA75">
        <v>27.106835</v>
      </c>
      <c r="AB75">
        <v>15.595928000000001</v>
      </c>
      <c r="AC75">
        <v>11.189282</v>
      </c>
      <c r="AD75">
        <v>10.475536</v>
      </c>
      <c r="AE75">
        <v>38.057675000000003</v>
      </c>
      <c r="AF75">
        <v>8.8969509999999996</v>
      </c>
      <c r="AG75">
        <v>49.278908999999999</v>
      </c>
      <c r="AH75">
        <v>80.623737000000006</v>
      </c>
      <c r="AI75">
        <v>0</v>
      </c>
      <c r="AJ75">
        <v>0</v>
      </c>
      <c r="AK75">
        <v>32.714424999999999</v>
      </c>
      <c r="AL75">
        <v>38.673858000000003</v>
      </c>
      <c r="AM75">
        <v>18.136955</v>
      </c>
      <c r="AN75">
        <v>0.75214700000000001</v>
      </c>
      <c r="AO75">
        <v>0</v>
      </c>
      <c r="AP75">
        <v>0.37073400000000001</v>
      </c>
      <c r="AQ75">
        <v>32.746006000000001</v>
      </c>
      <c r="AR75">
        <v>33.548406999999997</v>
      </c>
      <c r="AS75">
        <v>36.552984000000002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5.3641509999999997</v>
      </c>
      <c r="AZ75">
        <v>3.6151119999999999</v>
      </c>
      <c r="BA75">
        <v>3.1051280000000001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2499.4850800000013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368.41179099999999</v>
      </c>
      <c r="L76">
        <v>516.51986699999998</v>
      </c>
      <c r="M76">
        <v>93.629868000000002</v>
      </c>
      <c r="N76">
        <v>119.989386</v>
      </c>
      <c r="O76">
        <v>125.97062200000001</v>
      </c>
      <c r="P76">
        <v>144.69434000000001</v>
      </c>
      <c r="Q76">
        <v>19.230136999999999</v>
      </c>
      <c r="R76">
        <v>37.723725000000002</v>
      </c>
      <c r="S76">
        <v>23.195536000000001</v>
      </c>
      <c r="T76">
        <v>2.9809230000000002</v>
      </c>
      <c r="U76">
        <v>403.98741899999999</v>
      </c>
      <c r="V76">
        <v>10.423487</v>
      </c>
      <c r="W76">
        <v>44.761192000000001</v>
      </c>
      <c r="X76">
        <v>142.584204</v>
      </c>
      <c r="Y76">
        <v>0</v>
      </c>
      <c r="Z76">
        <v>12.581232</v>
      </c>
      <c r="AA76">
        <v>27.106835</v>
      </c>
      <c r="AB76">
        <v>31.191856000000001</v>
      </c>
      <c r="AC76">
        <v>22.378565999999999</v>
      </c>
      <c r="AD76">
        <v>20.951073999999998</v>
      </c>
      <c r="AE76">
        <v>38.057675000000003</v>
      </c>
      <c r="AF76">
        <v>8.8969509999999996</v>
      </c>
      <c r="AG76">
        <v>49.278908999999999</v>
      </c>
      <c r="AH76">
        <v>118.248147</v>
      </c>
      <c r="AI76">
        <v>0</v>
      </c>
      <c r="AJ76">
        <v>0</v>
      </c>
      <c r="AK76">
        <v>32.714424999999999</v>
      </c>
      <c r="AL76">
        <v>38.673858000000003</v>
      </c>
      <c r="AM76">
        <v>18.136955</v>
      </c>
      <c r="AN76">
        <v>0.75214700000000001</v>
      </c>
      <c r="AO76">
        <v>0</v>
      </c>
      <c r="AP76">
        <v>0.37073400000000001</v>
      </c>
      <c r="AQ76">
        <v>43.661341999999998</v>
      </c>
      <c r="AR76">
        <v>33.548406999999997</v>
      </c>
      <c r="AS76">
        <v>36.552984000000002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5.3641509999999997</v>
      </c>
      <c r="AZ76">
        <v>4.1799739999999996</v>
      </c>
      <c r="BA76">
        <v>4.5611220000000001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2625.7727590000004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367.447091</v>
      </c>
      <c r="L77">
        <v>501.32342999999997</v>
      </c>
      <c r="M77">
        <v>93.629868000000002</v>
      </c>
      <c r="N77">
        <v>119.989386</v>
      </c>
      <c r="O77">
        <v>125.97062200000001</v>
      </c>
      <c r="P77">
        <v>144.69434000000001</v>
      </c>
      <c r="Q77">
        <v>16.777773</v>
      </c>
      <c r="R77">
        <v>37.723725000000002</v>
      </c>
      <c r="S77">
        <v>20.585540000000002</v>
      </c>
      <c r="T77">
        <v>2.9809230000000002</v>
      </c>
      <c r="U77">
        <v>403.98741899999999</v>
      </c>
      <c r="V77">
        <v>10.423487</v>
      </c>
      <c r="W77">
        <v>38.746693</v>
      </c>
      <c r="X77">
        <v>123.290204</v>
      </c>
      <c r="Y77">
        <v>0</v>
      </c>
      <c r="Z77">
        <v>18.871846999999999</v>
      </c>
      <c r="AA77">
        <v>40.660252999999997</v>
      </c>
      <c r="AB77">
        <v>46.787784000000002</v>
      </c>
      <c r="AC77">
        <v>33.601709999999997</v>
      </c>
      <c r="AD77">
        <v>31.42661</v>
      </c>
      <c r="AE77">
        <v>57.086511000000002</v>
      </c>
      <c r="AF77">
        <v>10.009069</v>
      </c>
      <c r="AG77">
        <v>49.278908999999999</v>
      </c>
      <c r="AH77">
        <v>153.72259099999999</v>
      </c>
      <c r="AI77">
        <v>3.6797209999999998</v>
      </c>
      <c r="AJ77">
        <v>0</v>
      </c>
      <c r="AK77">
        <v>32.714424999999999</v>
      </c>
      <c r="AL77">
        <v>76.574239000000006</v>
      </c>
      <c r="AM77">
        <v>18.136955</v>
      </c>
      <c r="AN77">
        <v>0.75214700000000001</v>
      </c>
      <c r="AO77">
        <v>0</v>
      </c>
      <c r="AP77">
        <v>5.6845910000000002</v>
      </c>
      <c r="AQ77">
        <v>43.661341999999998</v>
      </c>
      <c r="AR77">
        <v>33.548406999999997</v>
      </c>
      <c r="AS77">
        <v>37.613562000000002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5.4616809999999996</v>
      </c>
      <c r="AZ77">
        <v>8.9474020000000003</v>
      </c>
      <c r="BA77">
        <v>5.9279719999999996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2746.1811470000007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367.447091</v>
      </c>
      <c r="L78">
        <v>561.13482999999997</v>
      </c>
      <c r="M78">
        <v>93.629868000000002</v>
      </c>
      <c r="N78">
        <v>119.989386</v>
      </c>
      <c r="O78">
        <v>125.97062200000001</v>
      </c>
      <c r="P78">
        <v>144.69434000000001</v>
      </c>
      <c r="Q78">
        <v>19.378796999999999</v>
      </c>
      <c r="R78">
        <v>43.321421000000001</v>
      </c>
      <c r="S78">
        <v>23.406478</v>
      </c>
      <c r="T78">
        <v>2.9809230000000002</v>
      </c>
      <c r="U78">
        <v>403.98741899999999</v>
      </c>
      <c r="V78">
        <v>10.423487</v>
      </c>
      <c r="W78">
        <v>44.761192000000001</v>
      </c>
      <c r="X78">
        <v>142.584204</v>
      </c>
      <c r="Y78">
        <v>0</v>
      </c>
      <c r="Z78">
        <v>18.871846999999999</v>
      </c>
      <c r="AA78">
        <v>40.660252999999997</v>
      </c>
      <c r="AB78">
        <v>46.787784000000002</v>
      </c>
      <c r="AC78">
        <v>33.601709999999997</v>
      </c>
      <c r="AD78">
        <v>41.999310999999999</v>
      </c>
      <c r="AE78">
        <v>57.086511000000002</v>
      </c>
      <c r="AF78">
        <v>10.009069</v>
      </c>
      <c r="AG78">
        <v>49.278908999999999</v>
      </c>
      <c r="AH78">
        <v>153.72259099999999</v>
      </c>
      <c r="AI78">
        <v>5.8875529999999996</v>
      </c>
      <c r="AJ78">
        <v>0</v>
      </c>
      <c r="AK78">
        <v>32.714424999999999</v>
      </c>
      <c r="AL78">
        <v>76.574239000000006</v>
      </c>
      <c r="AM78">
        <v>18.136955</v>
      </c>
      <c r="AN78">
        <v>0.75214700000000001</v>
      </c>
      <c r="AO78">
        <v>0</v>
      </c>
      <c r="AP78">
        <v>5.6845910000000002</v>
      </c>
      <c r="AQ78">
        <v>43.661341999999998</v>
      </c>
      <c r="AR78">
        <v>33.548406999999997</v>
      </c>
      <c r="AS78">
        <v>37.613562000000002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5.4616809999999996</v>
      </c>
      <c r="AZ78">
        <v>8.9474020000000003</v>
      </c>
      <c r="BA78">
        <v>5.9279719999999996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2855.1012370000012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379.37714999999997</v>
      </c>
      <c r="L79">
        <v>599.72283000000004</v>
      </c>
      <c r="M79">
        <v>93.629868000000002</v>
      </c>
      <c r="N79">
        <v>119.989386</v>
      </c>
      <c r="O79">
        <v>125.97062200000001</v>
      </c>
      <c r="P79">
        <v>144.69434000000001</v>
      </c>
      <c r="Q79">
        <v>19.378796999999999</v>
      </c>
      <c r="R79">
        <v>43.321421000000001</v>
      </c>
      <c r="S79">
        <v>24.054409</v>
      </c>
      <c r="T79">
        <v>2.9809230000000002</v>
      </c>
      <c r="U79">
        <v>403.98741899999999</v>
      </c>
      <c r="V79">
        <v>10.423487</v>
      </c>
      <c r="W79">
        <v>44.761192000000001</v>
      </c>
      <c r="X79">
        <v>142.584204</v>
      </c>
      <c r="Y79">
        <v>0</v>
      </c>
      <c r="Z79">
        <v>18.871846999999999</v>
      </c>
      <c r="AA79">
        <v>40.660252999999997</v>
      </c>
      <c r="AB79">
        <v>46.787784000000002</v>
      </c>
      <c r="AC79">
        <v>33.601709999999997</v>
      </c>
      <c r="AD79">
        <v>41.999310999999999</v>
      </c>
      <c r="AE79">
        <v>57.086511000000002</v>
      </c>
      <c r="AF79">
        <v>10.009069</v>
      </c>
      <c r="AG79">
        <v>49.278908999999999</v>
      </c>
      <c r="AH79">
        <v>153.72259099999999</v>
      </c>
      <c r="AI79">
        <v>37.809862000000003</v>
      </c>
      <c r="AJ79">
        <v>0</v>
      </c>
      <c r="AK79">
        <v>32.714424999999999</v>
      </c>
      <c r="AL79">
        <v>76.574239000000006</v>
      </c>
      <c r="AM79">
        <v>18.136955</v>
      </c>
      <c r="AN79">
        <v>0.75214700000000001</v>
      </c>
      <c r="AO79">
        <v>0</v>
      </c>
      <c r="AP79">
        <v>5.6845910000000002</v>
      </c>
      <c r="AQ79">
        <v>43.661341999999998</v>
      </c>
      <c r="AR79">
        <v>33.548406999999997</v>
      </c>
      <c r="AS79">
        <v>37.613562000000002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5.4616809999999996</v>
      </c>
      <c r="AZ79">
        <v>8.9474020000000003</v>
      </c>
      <c r="BA79">
        <v>5.9279719999999996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2938.1895360000012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399.63585</v>
      </c>
      <c r="L80">
        <v>634.027466</v>
      </c>
      <c r="M80">
        <v>93.629868000000002</v>
      </c>
      <c r="N80">
        <v>119.989386</v>
      </c>
      <c r="O80">
        <v>125.97062200000001</v>
      </c>
      <c r="P80">
        <v>144.69434000000001</v>
      </c>
      <c r="Q80">
        <v>21.823238</v>
      </c>
      <c r="R80">
        <v>43.321421000000001</v>
      </c>
      <c r="S80">
        <v>26.520600000000002</v>
      </c>
      <c r="T80">
        <v>2.9809230000000002</v>
      </c>
      <c r="U80">
        <v>403.98741899999999</v>
      </c>
      <c r="V80">
        <v>10.423487</v>
      </c>
      <c r="W80">
        <v>44.761192000000001</v>
      </c>
      <c r="X80">
        <v>142.584204</v>
      </c>
      <c r="Y80">
        <v>0</v>
      </c>
      <c r="Z80">
        <v>18.871846999999999</v>
      </c>
      <c r="AA80">
        <v>40.660252999999997</v>
      </c>
      <c r="AB80">
        <v>46.787784000000002</v>
      </c>
      <c r="AC80">
        <v>33.601709999999997</v>
      </c>
      <c r="AD80">
        <v>41.999310999999999</v>
      </c>
      <c r="AE80">
        <v>57.086511000000002</v>
      </c>
      <c r="AF80">
        <v>10.009069</v>
      </c>
      <c r="AG80">
        <v>49.278908999999999</v>
      </c>
      <c r="AH80">
        <v>153.72259099999999</v>
      </c>
      <c r="AI80">
        <v>37.809862000000003</v>
      </c>
      <c r="AJ80">
        <v>0</v>
      </c>
      <c r="AK80">
        <v>32.714424999999999</v>
      </c>
      <c r="AL80">
        <v>76.574239000000006</v>
      </c>
      <c r="AM80">
        <v>18.136955</v>
      </c>
      <c r="AN80">
        <v>0.75214700000000001</v>
      </c>
      <c r="AO80">
        <v>0</v>
      </c>
      <c r="AP80">
        <v>5.6845910000000002</v>
      </c>
      <c r="AQ80">
        <v>43.661341999999998</v>
      </c>
      <c r="AR80">
        <v>33.548406999999997</v>
      </c>
      <c r="AS80">
        <v>37.613562000000002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5.4616809999999996</v>
      </c>
      <c r="AZ80">
        <v>8.9474020000000003</v>
      </c>
      <c r="BA80">
        <v>5.9279719999999996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2997.6635040000015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507.79222600000003</v>
      </c>
      <c r="L81">
        <v>650.99675999999999</v>
      </c>
      <c r="M81">
        <v>93.629868000000002</v>
      </c>
      <c r="N81">
        <v>119.989386</v>
      </c>
      <c r="O81">
        <v>125.97062200000001</v>
      </c>
      <c r="P81">
        <v>144.69434000000001</v>
      </c>
      <c r="Q81">
        <v>21.831161000000002</v>
      </c>
      <c r="R81">
        <v>43.321421000000001</v>
      </c>
      <c r="S81">
        <v>26.663325</v>
      </c>
      <c r="T81">
        <v>2.9809230000000002</v>
      </c>
      <c r="U81">
        <v>403.98741899999999</v>
      </c>
      <c r="V81">
        <v>10.423487</v>
      </c>
      <c r="W81">
        <v>44.761192000000001</v>
      </c>
      <c r="X81">
        <v>142.584204</v>
      </c>
      <c r="Y81">
        <v>0</v>
      </c>
      <c r="Z81">
        <v>18.871846999999999</v>
      </c>
      <c r="AA81">
        <v>40.660252999999997</v>
      </c>
      <c r="AB81">
        <v>46.787784000000002</v>
      </c>
      <c r="AC81">
        <v>33.601709999999997</v>
      </c>
      <c r="AD81">
        <v>41.999310999999999</v>
      </c>
      <c r="AE81">
        <v>57.086511000000002</v>
      </c>
      <c r="AF81">
        <v>10.009069</v>
      </c>
      <c r="AG81">
        <v>49.278908999999999</v>
      </c>
      <c r="AH81">
        <v>153.72259099999999</v>
      </c>
      <c r="AI81">
        <v>37.809862000000003</v>
      </c>
      <c r="AJ81">
        <v>0</v>
      </c>
      <c r="AK81">
        <v>32.714424999999999</v>
      </c>
      <c r="AL81">
        <v>76.574239000000006</v>
      </c>
      <c r="AM81">
        <v>18.136955</v>
      </c>
      <c r="AN81">
        <v>0.75214700000000001</v>
      </c>
      <c r="AO81">
        <v>0</v>
      </c>
      <c r="AP81">
        <v>7.5382619999999996</v>
      </c>
      <c r="AQ81">
        <v>43.661341999999998</v>
      </c>
      <c r="AR81">
        <v>33.548406999999997</v>
      </c>
      <c r="AS81">
        <v>37.613562000000002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5.4616809999999996</v>
      </c>
      <c r="AZ81">
        <v>8.9474020000000003</v>
      </c>
      <c r="BA81">
        <v>5.9279719999999996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3124.7934930000015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556.02722600000004</v>
      </c>
      <c r="L82">
        <v>650.99675999999999</v>
      </c>
      <c r="M82">
        <v>93.629868000000002</v>
      </c>
      <c r="N82">
        <v>119.989386</v>
      </c>
      <c r="O82">
        <v>125.97062200000001</v>
      </c>
      <c r="P82">
        <v>144.69434000000001</v>
      </c>
      <c r="Q82">
        <v>21.831161000000002</v>
      </c>
      <c r="R82">
        <v>43.321421000000001</v>
      </c>
      <c r="S82">
        <v>26.663325</v>
      </c>
      <c r="T82">
        <v>2.9809230000000002</v>
      </c>
      <c r="U82">
        <v>403.98741899999999</v>
      </c>
      <c r="V82">
        <v>10.423487</v>
      </c>
      <c r="W82">
        <v>44.761192000000001</v>
      </c>
      <c r="X82">
        <v>142.584204</v>
      </c>
      <c r="Y82">
        <v>0</v>
      </c>
      <c r="Z82">
        <v>18.871846999999999</v>
      </c>
      <c r="AA82">
        <v>40.660252999999997</v>
      </c>
      <c r="AB82">
        <v>46.787784000000002</v>
      </c>
      <c r="AC82">
        <v>33.601709999999997</v>
      </c>
      <c r="AD82">
        <v>41.999310999999999</v>
      </c>
      <c r="AE82">
        <v>57.086511000000002</v>
      </c>
      <c r="AF82">
        <v>10.009069</v>
      </c>
      <c r="AG82">
        <v>49.278908999999999</v>
      </c>
      <c r="AH82">
        <v>153.72259099999999</v>
      </c>
      <c r="AI82">
        <v>37.809862000000003</v>
      </c>
      <c r="AJ82">
        <v>0</v>
      </c>
      <c r="AK82">
        <v>32.714424999999999</v>
      </c>
      <c r="AL82">
        <v>38.673858000000003</v>
      </c>
      <c r="AM82">
        <v>18.136955</v>
      </c>
      <c r="AN82">
        <v>0.75214700000000001</v>
      </c>
      <c r="AO82">
        <v>0</v>
      </c>
      <c r="AP82">
        <v>7.5382619999999996</v>
      </c>
      <c r="AQ82">
        <v>43.661341999999998</v>
      </c>
      <c r="AR82">
        <v>33.548406999999997</v>
      </c>
      <c r="AS82">
        <v>37.613562000000002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5.4616809999999996</v>
      </c>
      <c r="AZ82">
        <v>8.9474020000000003</v>
      </c>
      <c r="BA82">
        <v>5.9279719999999996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3135.1281120000008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505.900058</v>
      </c>
      <c r="L83">
        <v>650.99675999999999</v>
      </c>
      <c r="M83">
        <v>93.629868000000002</v>
      </c>
      <c r="N83">
        <v>119.989386</v>
      </c>
      <c r="O83">
        <v>125.97062200000001</v>
      </c>
      <c r="P83">
        <v>144.69434000000001</v>
      </c>
      <c r="Q83">
        <v>21.831161000000002</v>
      </c>
      <c r="R83">
        <v>43.321421000000001</v>
      </c>
      <c r="S83">
        <v>26.663325</v>
      </c>
      <c r="T83">
        <v>2.9809230000000002</v>
      </c>
      <c r="U83">
        <v>403.98741899999999</v>
      </c>
      <c r="V83">
        <v>10.423487</v>
      </c>
      <c r="W83">
        <v>44.761192000000001</v>
      </c>
      <c r="X83">
        <v>142.584204</v>
      </c>
      <c r="Y83">
        <v>0</v>
      </c>
      <c r="Z83">
        <v>18.871846999999999</v>
      </c>
      <c r="AA83">
        <v>40.660252999999997</v>
      </c>
      <c r="AB83">
        <v>46.787784000000002</v>
      </c>
      <c r="AC83">
        <v>33.601709999999997</v>
      </c>
      <c r="AD83">
        <v>41.999310999999999</v>
      </c>
      <c r="AE83">
        <v>57.086511000000002</v>
      </c>
      <c r="AF83">
        <v>10.009069</v>
      </c>
      <c r="AG83">
        <v>49.278908999999999</v>
      </c>
      <c r="AH83">
        <v>153.72259099999999</v>
      </c>
      <c r="AI83">
        <v>18.904931999999999</v>
      </c>
      <c r="AJ83">
        <v>0</v>
      </c>
      <c r="AK83">
        <v>32.714424999999999</v>
      </c>
      <c r="AL83">
        <v>24.661591000000001</v>
      </c>
      <c r="AM83">
        <v>18.136955</v>
      </c>
      <c r="AN83">
        <v>0.75214700000000001</v>
      </c>
      <c r="AO83">
        <v>0</v>
      </c>
      <c r="AP83">
        <v>7.5382619999999996</v>
      </c>
      <c r="AQ83">
        <v>43.661341999999998</v>
      </c>
      <c r="AR83">
        <v>33.548406999999997</v>
      </c>
      <c r="AS83">
        <v>37.613562000000002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5.4616809999999996</v>
      </c>
      <c r="AZ83">
        <v>8.9474020000000003</v>
      </c>
      <c r="BA83">
        <v>5.9279719999999996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3052.083747000001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481.28053399999999</v>
      </c>
      <c r="L84">
        <v>650.99675999999999</v>
      </c>
      <c r="M84">
        <v>93.629868000000002</v>
      </c>
      <c r="N84">
        <v>119.989386</v>
      </c>
      <c r="O84">
        <v>125.97062200000001</v>
      </c>
      <c r="P84">
        <v>144.69434000000001</v>
      </c>
      <c r="Q84">
        <v>21.831161000000002</v>
      </c>
      <c r="R84">
        <v>43.321421000000001</v>
      </c>
      <c r="S84">
        <v>26.663325</v>
      </c>
      <c r="T84">
        <v>2.9809230000000002</v>
      </c>
      <c r="U84">
        <v>403.98741899999999</v>
      </c>
      <c r="V84">
        <v>10.423487</v>
      </c>
      <c r="W84">
        <v>44.761192000000001</v>
      </c>
      <c r="X84">
        <v>142.584204</v>
      </c>
      <c r="Y84">
        <v>0</v>
      </c>
      <c r="Z84">
        <v>18.871846999999999</v>
      </c>
      <c r="AA84">
        <v>40.660252999999997</v>
      </c>
      <c r="AB84">
        <v>46.787784000000002</v>
      </c>
      <c r="AC84">
        <v>33.601709999999997</v>
      </c>
      <c r="AD84">
        <v>41.999310999999999</v>
      </c>
      <c r="AE84">
        <v>57.086511000000002</v>
      </c>
      <c r="AF84">
        <v>10.009069</v>
      </c>
      <c r="AG84">
        <v>49.278908999999999</v>
      </c>
      <c r="AH84">
        <v>153.72259099999999</v>
      </c>
      <c r="AI84">
        <v>18.904931999999999</v>
      </c>
      <c r="AJ84">
        <v>0</v>
      </c>
      <c r="AK84">
        <v>32.714424999999999</v>
      </c>
      <c r="AL84">
        <v>24.661591000000001</v>
      </c>
      <c r="AM84">
        <v>18.136955</v>
      </c>
      <c r="AN84">
        <v>0.75214700000000001</v>
      </c>
      <c r="AO84">
        <v>0</v>
      </c>
      <c r="AP84">
        <v>7.5382619999999996</v>
      </c>
      <c r="AQ84">
        <v>43.661341999999998</v>
      </c>
      <c r="AR84">
        <v>33.548406999999997</v>
      </c>
      <c r="AS84">
        <v>37.613562000000002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5.4616809999999996</v>
      </c>
      <c r="AZ84">
        <v>8.9474020000000003</v>
      </c>
      <c r="BA84">
        <v>5.9279719999999996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3027.4642230000013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500.57453400000003</v>
      </c>
      <c r="L85">
        <v>650.99675999999999</v>
      </c>
      <c r="M85">
        <v>93.629868000000002</v>
      </c>
      <c r="N85">
        <v>119.989386</v>
      </c>
      <c r="O85">
        <v>125.97062200000001</v>
      </c>
      <c r="P85">
        <v>144.69434000000001</v>
      </c>
      <c r="Q85">
        <v>21.831161000000002</v>
      </c>
      <c r="R85">
        <v>43.321421000000001</v>
      </c>
      <c r="S85">
        <v>26.663325</v>
      </c>
      <c r="T85">
        <v>2.9809230000000002</v>
      </c>
      <c r="U85">
        <v>403.98741899999999</v>
      </c>
      <c r="V85">
        <v>10.423487</v>
      </c>
      <c r="W85">
        <v>44.761192000000001</v>
      </c>
      <c r="X85">
        <v>142.584204</v>
      </c>
      <c r="Y85">
        <v>0</v>
      </c>
      <c r="Z85">
        <v>3.1835100000000001</v>
      </c>
      <c r="AA85">
        <v>27.106835</v>
      </c>
      <c r="AB85">
        <v>46.787784000000002</v>
      </c>
      <c r="AC85">
        <v>33.601709999999997</v>
      </c>
      <c r="AD85">
        <v>31.42661</v>
      </c>
      <c r="AE85">
        <v>38.057675000000003</v>
      </c>
      <c r="AF85">
        <v>8.8969509999999996</v>
      </c>
      <c r="AG85">
        <v>49.278908999999999</v>
      </c>
      <c r="AH85">
        <v>132.76041900000001</v>
      </c>
      <c r="AI85">
        <v>3.6797209999999998</v>
      </c>
      <c r="AJ85">
        <v>0</v>
      </c>
      <c r="AK85">
        <v>32.714424999999999</v>
      </c>
      <c r="AL85">
        <v>24.661591000000001</v>
      </c>
      <c r="AM85">
        <v>18.136955</v>
      </c>
      <c r="AN85">
        <v>0.75214700000000001</v>
      </c>
      <c r="AO85">
        <v>0</v>
      </c>
      <c r="AP85">
        <v>0.86504599999999998</v>
      </c>
      <c r="AQ85">
        <v>43.661341999999998</v>
      </c>
      <c r="AR85">
        <v>33.548406999999997</v>
      </c>
      <c r="AS85">
        <v>36.552984000000002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5.3641509999999997</v>
      </c>
      <c r="AZ85">
        <v>8.9474020000000003</v>
      </c>
      <c r="BA85">
        <v>5.1256899999999996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2941.9818240000009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600.34313199999997</v>
      </c>
      <c r="L86">
        <v>650.99675999999999</v>
      </c>
      <c r="M86">
        <v>93.629868000000002</v>
      </c>
      <c r="N86">
        <v>119.989386</v>
      </c>
      <c r="O86">
        <v>125.97062200000001</v>
      </c>
      <c r="P86">
        <v>144.69434000000001</v>
      </c>
      <c r="Q86">
        <v>21.831161000000002</v>
      </c>
      <c r="R86">
        <v>43.321421000000001</v>
      </c>
      <c r="S86">
        <v>26.663325</v>
      </c>
      <c r="T86">
        <v>2.9809230000000002</v>
      </c>
      <c r="U86">
        <v>403.98741899999999</v>
      </c>
      <c r="V86">
        <v>10.423487</v>
      </c>
      <c r="W86">
        <v>44.761192000000001</v>
      </c>
      <c r="X86">
        <v>142.584204</v>
      </c>
      <c r="Y86">
        <v>0</v>
      </c>
      <c r="Z86">
        <v>6.290616</v>
      </c>
      <c r="AA86">
        <v>27.106835</v>
      </c>
      <c r="AB86">
        <v>46.787784000000002</v>
      </c>
      <c r="AC86">
        <v>33.601709999999997</v>
      </c>
      <c r="AD86">
        <v>31.42661</v>
      </c>
      <c r="AE86">
        <v>38.057675000000003</v>
      </c>
      <c r="AF86">
        <v>8.8969509999999996</v>
      </c>
      <c r="AG86">
        <v>49.278908999999999</v>
      </c>
      <c r="AH86">
        <v>103.198382</v>
      </c>
      <c r="AI86">
        <v>3.6797209999999998</v>
      </c>
      <c r="AJ86">
        <v>0</v>
      </c>
      <c r="AK86">
        <v>32.714424999999999</v>
      </c>
      <c r="AL86">
        <v>24.661591000000001</v>
      </c>
      <c r="AM86">
        <v>18.136955</v>
      </c>
      <c r="AN86">
        <v>0.75214700000000001</v>
      </c>
      <c r="AO86">
        <v>0</v>
      </c>
      <c r="AP86">
        <v>0</v>
      </c>
      <c r="AQ86">
        <v>43.661341999999998</v>
      </c>
      <c r="AR86">
        <v>33.548406999999997</v>
      </c>
      <c r="AS86">
        <v>36.552984000000002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5.3641509999999997</v>
      </c>
      <c r="AZ86">
        <v>7.7950860000000004</v>
      </c>
      <c r="BA86">
        <v>3.9816959999999999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3012.1341350000007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598.55811100000005</v>
      </c>
      <c r="L87">
        <v>650.99675999999999</v>
      </c>
      <c r="M87">
        <v>93.629868000000002</v>
      </c>
      <c r="N87">
        <v>119.989386</v>
      </c>
      <c r="O87">
        <v>125.97062200000001</v>
      </c>
      <c r="P87">
        <v>144.69434000000001</v>
      </c>
      <c r="Q87">
        <v>21.831161000000002</v>
      </c>
      <c r="R87">
        <v>43.321421000000001</v>
      </c>
      <c r="S87">
        <v>26.663325</v>
      </c>
      <c r="T87">
        <v>2.9809230000000002</v>
      </c>
      <c r="U87">
        <v>403.98741899999999</v>
      </c>
      <c r="V87">
        <v>10.423487</v>
      </c>
      <c r="W87">
        <v>44.761192000000001</v>
      </c>
      <c r="X87">
        <v>142.584204</v>
      </c>
      <c r="Y87">
        <v>0</v>
      </c>
      <c r="Z87">
        <v>6.290616</v>
      </c>
      <c r="AA87">
        <v>27.106835</v>
      </c>
      <c r="AB87">
        <v>46.787784000000002</v>
      </c>
      <c r="AC87">
        <v>33.601709999999997</v>
      </c>
      <c r="AD87">
        <v>31.42661</v>
      </c>
      <c r="AE87">
        <v>38.057675000000003</v>
      </c>
      <c r="AF87">
        <v>8.8969509999999996</v>
      </c>
      <c r="AG87">
        <v>49.278908999999999</v>
      </c>
      <c r="AH87">
        <v>102.66089100000001</v>
      </c>
      <c r="AI87">
        <v>0</v>
      </c>
      <c r="AJ87">
        <v>0</v>
      </c>
      <c r="AK87">
        <v>32.714424999999999</v>
      </c>
      <c r="AL87">
        <v>24.661591000000001</v>
      </c>
      <c r="AM87">
        <v>18.136955</v>
      </c>
      <c r="AN87">
        <v>0.75214700000000001</v>
      </c>
      <c r="AO87">
        <v>0</v>
      </c>
      <c r="AP87">
        <v>0</v>
      </c>
      <c r="AQ87">
        <v>43.661341999999998</v>
      </c>
      <c r="AR87">
        <v>33.548406999999997</v>
      </c>
      <c r="AS87">
        <v>36.552984000000002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5.3641509999999997</v>
      </c>
      <c r="AZ87">
        <v>7.8628689999999999</v>
      </c>
      <c r="BA87">
        <v>3.9668389999999998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3006.1848280000017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605.09669199999996</v>
      </c>
      <c r="L88">
        <v>650.99675999999999</v>
      </c>
      <c r="M88">
        <v>93.629868000000002</v>
      </c>
      <c r="N88">
        <v>119.989386</v>
      </c>
      <c r="O88">
        <v>125.97062200000001</v>
      </c>
      <c r="P88">
        <v>144.69434000000001</v>
      </c>
      <c r="Q88">
        <v>21.831161000000002</v>
      </c>
      <c r="R88">
        <v>43.321421000000001</v>
      </c>
      <c r="S88">
        <v>26.663325</v>
      </c>
      <c r="T88">
        <v>2.9809230000000002</v>
      </c>
      <c r="U88">
        <v>403.98741899999999</v>
      </c>
      <c r="V88">
        <v>10.423487</v>
      </c>
      <c r="W88">
        <v>44.761192000000001</v>
      </c>
      <c r="X88">
        <v>142.584204</v>
      </c>
      <c r="Y88">
        <v>0</v>
      </c>
      <c r="Z88">
        <v>6.290616</v>
      </c>
      <c r="AA88">
        <v>27.106835</v>
      </c>
      <c r="AB88">
        <v>46.787784000000002</v>
      </c>
      <c r="AC88">
        <v>33.601709999999997</v>
      </c>
      <c r="AD88">
        <v>31.42661</v>
      </c>
      <c r="AE88">
        <v>38.057675000000003</v>
      </c>
      <c r="AF88">
        <v>8.8969509999999996</v>
      </c>
      <c r="AG88">
        <v>49.278908999999999</v>
      </c>
      <c r="AH88">
        <v>96.748484000000005</v>
      </c>
      <c r="AI88">
        <v>0</v>
      </c>
      <c r="AJ88">
        <v>0</v>
      </c>
      <c r="AK88">
        <v>32.714424999999999</v>
      </c>
      <c r="AL88">
        <v>24.661591000000001</v>
      </c>
      <c r="AM88">
        <v>18.136955</v>
      </c>
      <c r="AN88">
        <v>0.75214700000000001</v>
      </c>
      <c r="AO88">
        <v>0</v>
      </c>
      <c r="AP88">
        <v>0</v>
      </c>
      <c r="AQ88">
        <v>43.661341999999998</v>
      </c>
      <c r="AR88">
        <v>33.548406999999997</v>
      </c>
      <c r="AS88">
        <v>36.552984000000002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5.3641509999999997</v>
      </c>
      <c r="AZ88">
        <v>8.9474020000000003</v>
      </c>
      <c r="BA88">
        <v>3.7291249999999998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3007.6578210000011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648.52681199999995</v>
      </c>
      <c r="L89">
        <v>650.99675999999999</v>
      </c>
      <c r="M89">
        <v>93.629868000000002</v>
      </c>
      <c r="N89">
        <v>119.989386</v>
      </c>
      <c r="O89">
        <v>125.97062200000001</v>
      </c>
      <c r="P89">
        <v>144.69434000000001</v>
      </c>
      <c r="Q89">
        <v>21.831161000000002</v>
      </c>
      <c r="R89">
        <v>43.321421000000001</v>
      </c>
      <c r="S89">
        <v>26.663325</v>
      </c>
      <c r="T89">
        <v>2.9809230000000002</v>
      </c>
      <c r="U89">
        <v>403.98741899999999</v>
      </c>
      <c r="V89">
        <v>10.423487</v>
      </c>
      <c r="W89">
        <v>44.761192000000001</v>
      </c>
      <c r="X89">
        <v>142.584204</v>
      </c>
      <c r="Y89">
        <v>0</v>
      </c>
      <c r="Z89">
        <v>6.290616</v>
      </c>
      <c r="AA89">
        <v>27.106835</v>
      </c>
      <c r="AB89">
        <v>46.787784000000002</v>
      </c>
      <c r="AC89">
        <v>33.601709999999997</v>
      </c>
      <c r="AD89">
        <v>31.42661</v>
      </c>
      <c r="AE89">
        <v>38.057675000000003</v>
      </c>
      <c r="AF89">
        <v>8.8969509999999996</v>
      </c>
      <c r="AG89">
        <v>49.278908999999999</v>
      </c>
      <c r="AH89">
        <v>132.76041900000001</v>
      </c>
      <c r="AI89">
        <v>0</v>
      </c>
      <c r="AJ89">
        <v>0</v>
      </c>
      <c r="AK89">
        <v>32.714424999999999</v>
      </c>
      <c r="AL89">
        <v>24.661591000000001</v>
      </c>
      <c r="AM89">
        <v>18.136955</v>
      </c>
      <c r="AN89">
        <v>0.75214700000000001</v>
      </c>
      <c r="AO89">
        <v>0</v>
      </c>
      <c r="AP89">
        <v>0</v>
      </c>
      <c r="AQ89">
        <v>43.661341999999998</v>
      </c>
      <c r="AR89">
        <v>33.548406999999997</v>
      </c>
      <c r="AS89">
        <v>36.552984000000002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5.3641509999999997</v>
      </c>
      <c r="AZ89">
        <v>8.9474020000000003</v>
      </c>
      <c r="BA89">
        <v>5.1256899999999996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3088.4964410000007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664.11486400000001</v>
      </c>
      <c r="L90">
        <v>650.99675999999999</v>
      </c>
      <c r="M90">
        <v>93.629868000000002</v>
      </c>
      <c r="N90">
        <v>119.989386</v>
      </c>
      <c r="O90">
        <v>125.97062200000001</v>
      </c>
      <c r="P90">
        <v>144.69434000000001</v>
      </c>
      <c r="Q90">
        <v>21.831161000000002</v>
      </c>
      <c r="R90">
        <v>43.321421000000001</v>
      </c>
      <c r="S90">
        <v>26.663325</v>
      </c>
      <c r="T90">
        <v>2.9809230000000002</v>
      </c>
      <c r="U90">
        <v>403.98741899999999</v>
      </c>
      <c r="V90">
        <v>10.423487</v>
      </c>
      <c r="W90">
        <v>44.761192000000001</v>
      </c>
      <c r="X90">
        <v>142.584204</v>
      </c>
      <c r="Y90">
        <v>0</v>
      </c>
      <c r="Z90">
        <v>19.185953999999999</v>
      </c>
      <c r="AA90">
        <v>40.660252999999997</v>
      </c>
      <c r="AB90">
        <v>46.787784000000002</v>
      </c>
      <c r="AC90">
        <v>33.601709999999997</v>
      </c>
      <c r="AD90">
        <v>31.42661</v>
      </c>
      <c r="AE90">
        <v>57.086511000000002</v>
      </c>
      <c r="AF90">
        <v>28.359029</v>
      </c>
      <c r="AG90">
        <v>49.278908999999999</v>
      </c>
      <c r="AH90">
        <v>132.76041900000001</v>
      </c>
      <c r="AI90">
        <v>0</v>
      </c>
      <c r="AJ90">
        <v>0</v>
      </c>
      <c r="AK90">
        <v>32.714424999999999</v>
      </c>
      <c r="AL90">
        <v>28.024535</v>
      </c>
      <c r="AM90">
        <v>18.136955</v>
      </c>
      <c r="AN90">
        <v>0.75214700000000001</v>
      </c>
      <c r="AO90">
        <v>0</v>
      </c>
      <c r="AP90">
        <v>1.7300930000000001</v>
      </c>
      <c r="AQ90">
        <v>43.661341999999998</v>
      </c>
      <c r="AR90">
        <v>33.548406999999997</v>
      </c>
      <c r="AS90">
        <v>37.613562000000002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5.4616809999999996</v>
      </c>
      <c r="AZ90">
        <v>8.9474020000000003</v>
      </c>
      <c r="BA90">
        <v>5.1256899999999996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3175.2753080000011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664.11486400000001</v>
      </c>
      <c r="L91">
        <v>650.99675999999999</v>
      </c>
      <c r="M91">
        <v>93.629868000000002</v>
      </c>
      <c r="N91">
        <v>119.989386</v>
      </c>
      <c r="O91">
        <v>125.97062200000001</v>
      </c>
      <c r="P91">
        <v>144.69434000000001</v>
      </c>
      <c r="Q91">
        <v>21.831161000000002</v>
      </c>
      <c r="R91">
        <v>43.321421000000001</v>
      </c>
      <c r="S91">
        <v>26.663325</v>
      </c>
      <c r="T91">
        <v>2.9809230000000002</v>
      </c>
      <c r="U91">
        <v>403.98741899999999</v>
      </c>
      <c r="V91">
        <v>10.423487</v>
      </c>
      <c r="W91">
        <v>44.761192000000001</v>
      </c>
      <c r="X91">
        <v>142.584204</v>
      </c>
      <c r="Y91">
        <v>0</v>
      </c>
      <c r="Z91">
        <v>19.185953999999999</v>
      </c>
      <c r="AA91">
        <v>40.660252999999997</v>
      </c>
      <c r="AB91">
        <v>46.787784000000002</v>
      </c>
      <c r="AC91">
        <v>33.601709999999997</v>
      </c>
      <c r="AD91">
        <v>31.42661</v>
      </c>
      <c r="AE91">
        <v>57.086511000000002</v>
      </c>
      <c r="AF91">
        <v>28.359029</v>
      </c>
      <c r="AG91">
        <v>49.278908999999999</v>
      </c>
      <c r="AH91">
        <v>153.72259099999999</v>
      </c>
      <c r="AI91">
        <v>0</v>
      </c>
      <c r="AJ91">
        <v>0</v>
      </c>
      <c r="AK91">
        <v>32.714424999999999</v>
      </c>
      <c r="AL91">
        <v>76.574239000000006</v>
      </c>
      <c r="AM91">
        <v>18.136955</v>
      </c>
      <c r="AN91">
        <v>0.75214700000000001</v>
      </c>
      <c r="AO91">
        <v>0</v>
      </c>
      <c r="AP91">
        <v>1.7300930000000001</v>
      </c>
      <c r="AQ91">
        <v>43.661341999999998</v>
      </c>
      <c r="AR91">
        <v>33.548406999999997</v>
      </c>
      <c r="AS91">
        <v>37.613562000000002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5.4616809999999996</v>
      </c>
      <c r="AZ91">
        <v>8.9474020000000003</v>
      </c>
      <c r="BA91">
        <v>5.9279719999999996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3245.5894660000008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664.11486400000001</v>
      </c>
      <c r="L92">
        <v>650.99675999999999</v>
      </c>
      <c r="M92">
        <v>93.629868000000002</v>
      </c>
      <c r="N92">
        <v>119.989386</v>
      </c>
      <c r="O92">
        <v>125.97062200000001</v>
      </c>
      <c r="P92">
        <v>144.69434000000001</v>
      </c>
      <c r="Q92">
        <v>21.831161000000002</v>
      </c>
      <c r="R92">
        <v>43.321421000000001</v>
      </c>
      <c r="S92">
        <v>26.663325</v>
      </c>
      <c r="T92">
        <v>2.9809230000000002</v>
      </c>
      <c r="U92">
        <v>403.98741899999999</v>
      </c>
      <c r="V92">
        <v>10.423487</v>
      </c>
      <c r="W92">
        <v>44.761192000000001</v>
      </c>
      <c r="X92">
        <v>142.584204</v>
      </c>
      <c r="Y92">
        <v>0</v>
      </c>
      <c r="Z92">
        <v>19.185953999999999</v>
      </c>
      <c r="AA92">
        <v>40.660252999999997</v>
      </c>
      <c r="AB92">
        <v>46.787784000000002</v>
      </c>
      <c r="AC92">
        <v>33.601709999999997</v>
      </c>
      <c r="AD92">
        <v>31.42661</v>
      </c>
      <c r="AE92">
        <v>57.086511000000002</v>
      </c>
      <c r="AF92">
        <v>28.359029</v>
      </c>
      <c r="AG92">
        <v>49.278908999999999</v>
      </c>
      <c r="AH92">
        <v>153.18509900000001</v>
      </c>
      <c r="AI92">
        <v>0</v>
      </c>
      <c r="AJ92">
        <v>0</v>
      </c>
      <c r="AK92">
        <v>32.714424999999999</v>
      </c>
      <c r="AL92">
        <v>76.574239000000006</v>
      </c>
      <c r="AM92">
        <v>18.136955</v>
      </c>
      <c r="AN92">
        <v>0.75214700000000001</v>
      </c>
      <c r="AO92">
        <v>0</v>
      </c>
      <c r="AP92">
        <v>1.7300930000000001</v>
      </c>
      <c r="AQ92">
        <v>43.661341999999998</v>
      </c>
      <c r="AR92">
        <v>33.548406999999997</v>
      </c>
      <c r="AS92">
        <v>37.613562000000002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5.4616809999999996</v>
      </c>
      <c r="AZ92">
        <v>8.9474020000000003</v>
      </c>
      <c r="BA92">
        <v>5.9131150000000003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3245.0371170000003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664.11486400000001</v>
      </c>
      <c r="L93">
        <v>650.99675999999999</v>
      </c>
      <c r="M93">
        <v>93.629868000000002</v>
      </c>
      <c r="N93">
        <v>119.989386</v>
      </c>
      <c r="O93">
        <v>125.97062200000001</v>
      </c>
      <c r="P93">
        <v>144.69434000000001</v>
      </c>
      <c r="Q93">
        <v>21.831161000000002</v>
      </c>
      <c r="R93">
        <v>43.321421000000001</v>
      </c>
      <c r="S93">
        <v>26.663325</v>
      </c>
      <c r="T93">
        <v>2.9809230000000002</v>
      </c>
      <c r="U93">
        <v>403.98741899999999</v>
      </c>
      <c r="V93">
        <v>10.423487</v>
      </c>
      <c r="W93">
        <v>44.761192000000001</v>
      </c>
      <c r="X93">
        <v>142.584204</v>
      </c>
      <c r="Y93">
        <v>0</v>
      </c>
      <c r="Z93">
        <v>19.185953999999999</v>
      </c>
      <c r="AA93">
        <v>40.660252999999997</v>
      </c>
      <c r="AB93">
        <v>46.787784000000002</v>
      </c>
      <c r="AC93">
        <v>33.601709999999997</v>
      </c>
      <c r="AD93">
        <v>31.42661</v>
      </c>
      <c r="AE93">
        <v>57.086511000000002</v>
      </c>
      <c r="AF93">
        <v>28.359029</v>
      </c>
      <c r="AG93">
        <v>49.278908999999999</v>
      </c>
      <c r="AH93">
        <v>145.122726</v>
      </c>
      <c r="AI93">
        <v>0</v>
      </c>
      <c r="AJ93">
        <v>0</v>
      </c>
      <c r="AK93">
        <v>32.714424999999999</v>
      </c>
      <c r="AL93">
        <v>76.574239000000006</v>
      </c>
      <c r="AM93">
        <v>18.136955</v>
      </c>
      <c r="AN93">
        <v>0.75214700000000001</v>
      </c>
      <c r="AO93">
        <v>0</v>
      </c>
      <c r="AP93">
        <v>1.7300930000000001</v>
      </c>
      <c r="AQ93">
        <v>43.661341999999998</v>
      </c>
      <c r="AR93">
        <v>33.548406999999997</v>
      </c>
      <c r="AS93">
        <v>37.613562000000002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5.4616809999999996</v>
      </c>
      <c r="AZ93">
        <v>8.9474020000000003</v>
      </c>
      <c r="BA93">
        <v>5.6011170000000003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3236.6627460000009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664.11486400000001</v>
      </c>
      <c r="L94">
        <v>650.99675999999999</v>
      </c>
      <c r="M94">
        <v>93.629868000000002</v>
      </c>
      <c r="N94">
        <v>119.989386</v>
      </c>
      <c r="O94">
        <v>125.97062200000001</v>
      </c>
      <c r="P94">
        <v>144.69434000000001</v>
      </c>
      <c r="Q94">
        <v>21.831161000000002</v>
      </c>
      <c r="R94">
        <v>43.321421000000001</v>
      </c>
      <c r="S94">
        <v>26.663325</v>
      </c>
      <c r="T94">
        <v>2.9809230000000002</v>
      </c>
      <c r="U94">
        <v>403.98741899999999</v>
      </c>
      <c r="V94">
        <v>10.423487</v>
      </c>
      <c r="W94">
        <v>44.761192000000001</v>
      </c>
      <c r="X94">
        <v>142.584204</v>
      </c>
      <c r="Y94">
        <v>0</v>
      </c>
      <c r="Z94">
        <v>12.581232</v>
      </c>
      <c r="AA94">
        <v>40.660252999999997</v>
      </c>
      <c r="AB94">
        <v>46.787784000000002</v>
      </c>
      <c r="AC94">
        <v>22.378565999999999</v>
      </c>
      <c r="AD94">
        <v>20.951073999999998</v>
      </c>
      <c r="AE94">
        <v>38.057675000000003</v>
      </c>
      <c r="AF94">
        <v>8.8969509999999996</v>
      </c>
      <c r="AG94">
        <v>49.278908999999999</v>
      </c>
      <c r="AH94">
        <v>139.74780999999999</v>
      </c>
      <c r="AI94">
        <v>0</v>
      </c>
      <c r="AJ94">
        <v>0</v>
      </c>
      <c r="AK94">
        <v>32.714424999999999</v>
      </c>
      <c r="AL94">
        <v>38.673858000000003</v>
      </c>
      <c r="AM94">
        <v>18.136955</v>
      </c>
      <c r="AN94">
        <v>0.75214700000000001</v>
      </c>
      <c r="AO94">
        <v>0</v>
      </c>
      <c r="AP94">
        <v>0</v>
      </c>
      <c r="AQ94">
        <v>43.661341999999998</v>
      </c>
      <c r="AR94">
        <v>33.548406999999997</v>
      </c>
      <c r="AS94">
        <v>36.552984000000002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5.3641509999999997</v>
      </c>
      <c r="AZ94">
        <v>8.9474020000000003</v>
      </c>
      <c r="BA94">
        <v>5.3931180000000003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3123.4969330000008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664.11486400000001</v>
      </c>
      <c r="L95">
        <v>650.99675999999999</v>
      </c>
      <c r="M95">
        <v>93.629868000000002</v>
      </c>
      <c r="N95">
        <v>119.989386</v>
      </c>
      <c r="O95">
        <v>125.97062200000001</v>
      </c>
      <c r="P95">
        <v>144.69434000000001</v>
      </c>
      <c r="Q95">
        <v>21.831161000000002</v>
      </c>
      <c r="R95">
        <v>43.321421000000001</v>
      </c>
      <c r="S95">
        <v>26.663325</v>
      </c>
      <c r="T95">
        <v>2.9809230000000002</v>
      </c>
      <c r="U95">
        <v>403.98741899999999</v>
      </c>
      <c r="V95">
        <v>10.423487</v>
      </c>
      <c r="W95">
        <v>44.761192000000001</v>
      </c>
      <c r="X95">
        <v>142.584204</v>
      </c>
      <c r="Y95">
        <v>0</v>
      </c>
      <c r="Z95">
        <v>18.871846999999999</v>
      </c>
      <c r="AA95">
        <v>40.660252999999997</v>
      </c>
      <c r="AB95">
        <v>46.787784000000002</v>
      </c>
      <c r="AC95">
        <v>22.378565999999999</v>
      </c>
      <c r="AD95">
        <v>10.475536</v>
      </c>
      <c r="AE95">
        <v>38.057675000000003</v>
      </c>
      <c r="AF95">
        <v>8.8969509999999996</v>
      </c>
      <c r="AG95">
        <v>49.278908999999999</v>
      </c>
      <c r="AH95">
        <v>103.198382</v>
      </c>
      <c r="AI95">
        <v>0</v>
      </c>
      <c r="AJ95">
        <v>0</v>
      </c>
      <c r="AK95">
        <v>32.714424999999999</v>
      </c>
      <c r="AL95">
        <v>36.992386000000003</v>
      </c>
      <c r="AM95">
        <v>18.136955</v>
      </c>
      <c r="AN95">
        <v>0.75214700000000001</v>
      </c>
      <c r="AO95">
        <v>0</v>
      </c>
      <c r="AP95">
        <v>0</v>
      </c>
      <c r="AQ95">
        <v>43.661341999999998</v>
      </c>
      <c r="AR95">
        <v>33.548406999999997</v>
      </c>
      <c r="AS95">
        <v>36.552984000000002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5.3641509999999997</v>
      </c>
      <c r="AZ95">
        <v>8.9474020000000003</v>
      </c>
      <c r="BA95">
        <v>3.9816959999999999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3079.6696880000004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664.11486400000001</v>
      </c>
      <c r="L96">
        <v>650.99675999999999</v>
      </c>
      <c r="M96">
        <v>93.629868000000002</v>
      </c>
      <c r="N96">
        <v>119.989386</v>
      </c>
      <c r="O96">
        <v>125.97062200000001</v>
      </c>
      <c r="P96">
        <v>144.69434000000001</v>
      </c>
      <c r="Q96">
        <v>21.831161000000002</v>
      </c>
      <c r="R96">
        <v>43.321421000000001</v>
      </c>
      <c r="S96">
        <v>26.663325</v>
      </c>
      <c r="T96">
        <v>2.9809230000000002</v>
      </c>
      <c r="U96">
        <v>403.98741899999999</v>
      </c>
      <c r="V96">
        <v>10.423487</v>
      </c>
      <c r="W96">
        <v>44.761192000000001</v>
      </c>
      <c r="X96">
        <v>142.584204</v>
      </c>
      <c r="Y96">
        <v>0</v>
      </c>
      <c r="Z96">
        <v>18.871846999999999</v>
      </c>
      <c r="AA96">
        <v>40.660252999999997</v>
      </c>
      <c r="AB96">
        <v>46.787784000000002</v>
      </c>
      <c r="AC96">
        <v>22.378565999999999</v>
      </c>
      <c r="AD96">
        <v>0</v>
      </c>
      <c r="AE96">
        <v>38.057675000000003</v>
      </c>
      <c r="AF96">
        <v>8.8969509999999996</v>
      </c>
      <c r="AG96">
        <v>49.278908999999999</v>
      </c>
      <c r="AH96">
        <v>53.211666000000001</v>
      </c>
      <c r="AI96">
        <v>0</v>
      </c>
      <c r="AJ96">
        <v>0</v>
      </c>
      <c r="AK96">
        <v>32.714424999999999</v>
      </c>
      <c r="AL96">
        <v>36.992386000000003</v>
      </c>
      <c r="AM96">
        <v>18.136955</v>
      </c>
      <c r="AN96">
        <v>0.75214700000000001</v>
      </c>
      <c r="AO96">
        <v>0</v>
      </c>
      <c r="AP96">
        <v>0</v>
      </c>
      <c r="AQ96">
        <v>43.661341999999998</v>
      </c>
      <c r="AR96">
        <v>33.548406999999997</v>
      </c>
      <c r="AS96">
        <v>36.552984000000002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5.3641509999999997</v>
      </c>
      <c r="AZ96">
        <v>8.9474020000000003</v>
      </c>
      <c r="BA96">
        <v>2.0502769999999999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3017.2760170000001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664.11486400000001</v>
      </c>
      <c r="L97">
        <v>650.99675999999999</v>
      </c>
      <c r="M97">
        <v>93.629868000000002</v>
      </c>
      <c r="N97">
        <v>119.989386</v>
      </c>
      <c r="O97">
        <v>125.97062200000001</v>
      </c>
      <c r="P97">
        <v>144.69434000000001</v>
      </c>
      <c r="Q97">
        <v>21.831161000000002</v>
      </c>
      <c r="R97">
        <v>43.321421000000001</v>
      </c>
      <c r="S97">
        <v>26.663325</v>
      </c>
      <c r="T97">
        <v>2.9809230000000002</v>
      </c>
      <c r="U97">
        <v>403.98741899999999</v>
      </c>
      <c r="V97">
        <v>10.423487</v>
      </c>
      <c r="W97">
        <v>44.761192000000001</v>
      </c>
      <c r="X97">
        <v>142.584204</v>
      </c>
      <c r="Y97">
        <v>0</v>
      </c>
      <c r="Z97">
        <v>18.871846999999999</v>
      </c>
      <c r="AA97">
        <v>40.660252999999997</v>
      </c>
      <c r="AB97">
        <v>46.787784000000002</v>
      </c>
      <c r="AC97">
        <v>22.378565999999999</v>
      </c>
      <c r="AD97">
        <v>0</v>
      </c>
      <c r="AE97">
        <v>38.057675000000003</v>
      </c>
      <c r="AF97">
        <v>8.8969509999999996</v>
      </c>
      <c r="AG97">
        <v>49.278908999999999</v>
      </c>
      <c r="AH97">
        <v>50.524208000000002</v>
      </c>
      <c r="AI97">
        <v>0</v>
      </c>
      <c r="AJ97">
        <v>0</v>
      </c>
      <c r="AK97">
        <v>32.714424999999999</v>
      </c>
      <c r="AL97">
        <v>36.992386000000003</v>
      </c>
      <c r="AM97">
        <v>18.136955</v>
      </c>
      <c r="AN97">
        <v>0.75214700000000001</v>
      </c>
      <c r="AO97">
        <v>0</v>
      </c>
      <c r="AP97">
        <v>0</v>
      </c>
      <c r="AQ97">
        <v>43.661341999999998</v>
      </c>
      <c r="AR97">
        <v>33.548406999999997</v>
      </c>
      <c r="AS97">
        <v>36.552984000000002</v>
      </c>
      <c r="AT97">
        <v>19.293970000000002</v>
      </c>
      <c r="AU97">
        <v>0</v>
      </c>
      <c r="AV97">
        <v>0</v>
      </c>
      <c r="AW97">
        <v>0</v>
      </c>
      <c r="AX97">
        <v>0</v>
      </c>
      <c r="AY97">
        <v>5.3641509999999997</v>
      </c>
      <c r="AZ97">
        <v>6.7105519999999999</v>
      </c>
      <c r="BA97">
        <v>1.9462759999999999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3012.2477080000003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664.11486400000001</v>
      </c>
      <c r="L98">
        <v>650.99675999999999</v>
      </c>
      <c r="M98">
        <v>93.629868000000002</v>
      </c>
      <c r="N98">
        <v>119.989386</v>
      </c>
      <c r="O98">
        <v>125.97062200000001</v>
      </c>
      <c r="P98">
        <v>144.69434000000001</v>
      </c>
      <c r="Q98">
        <v>21.831161000000002</v>
      </c>
      <c r="R98">
        <v>43.321421000000001</v>
      </c>
      <c r="S98">
        <v>26.663325</v>
      </c>
      <c r="T98">
        <v>2.9809230000000002</v>
      </c>
      <c r="U98">
        <v>403.98741899999999</v>
      </c>
      <c r="V98">
        <v>10.423487</v>
      </c>
      <c r="W98">
        <v>44.761192000000001</v>
      </c>
      <c r="X98">
        <v>142.584204</v>
      </c>
      <c r="Y98">
        <v>0</v>
      </c>
      <c r="Z98">
        <v>12.581232</v>
      </c>
      <c r="AA98">
        <v>40.660252999999997</v>
      </c>
      <c r="AB98">
        <v>46.787784000000002</v>
      </c>
      <c r="AC98">
        <v>22.378565999999999</v>
      </c>
      <c r="AD98">
        <v>0</v>
      </c>
      <c r="AE98">
        <v>38.057675000000003</v>
      </c>
      <c r="AF98">
        <v>8.8969509999999996</v>
      </c>
      <c r="AG98">
        <v>49.278908999999999</v>
      </c>
      <c r="AH98">
        <v>25.799596000000001</v>
      </c>
      <c r="AI98">
        <v>0</v>
      </c>
      <c r="AJ98">
        <v>0</v>
      </c>
      <c r="AK98">
        <v>32.714424999999999</v>
      </c>
      <c r="AL98">
        <v>36.992386000000003</v>
      </c>
      <c r="AM98">
        <v>18.136955</v>
      </c>
      <c r="AN98">
        <v>0.75214700000000001</v>
      </c>
      <c r="AO98">
        <v>0</v>
      </c>
      <c r="AP98">
        <v>0</v>
      </c>
      <c r="AQ98">
        <v>43.661341999999998</v>
      </c>
      <c r="AR98">
        <v>33.548406999999997</v>
      </c>
      <c r="AS98">
        <v>36.552984000000002</v>
      </c>
      <c r="AT98">
        <v>19.293970000000002</v>
      </c>
      <c r="AU98">
        <v>0</v>
      </c>
      <c r="AV98">
        <v>0</v>
      </c>
      <c r="AW98">
        <v>0</v>
      </c>
      <c r="AX98">
        <v>0</v>
      </c>
      <c r="AY98">
        <v>5.3641509999999997</v>
      </c>
      <c r="AZ98">
        <v>4.4737020000000003</v>
      </c>
      <c r="BA98">
        <v>0.99542399999999998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2978.0447790000003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10.111861784499997</v>
      </c>
      <c r="L99">
        <f t="shared" si="2"/>
        <v>11.230017987750008</v>
      </c>
      <c r="M99">
        <f t="shared" si="2"/>
        <v>2.1052859782500009</v>
      </c>
      <c r="N99">
        <f t="shared" si="2"/>
        <v>2.7840857727499988</v>
      </c>
      <c r="O99">
        <f t="shared" si="2"/>
        <v>2.8563511830000023</v>
      </c>
      <c r="P99">
        <f t="shared" si="2"/>
        <v>3.4032897180000017</v>
      </c>
      <c r="Q99">
        <f t="shared" si="2"/>
        <v>0.39726446400000015</v>
      </c>
      <c r="R99">
        <f t="shared" si="2"/>
        <v>0.80310605775000055</v>
      </c>
      <c r="S99">
        <f t="shared" si="2"/>
        <v>0.48429794625000011</v>
      </c>
      <c r="T99">
        <f t="shared" si="2"/>
        <v>6.2608065999999934E-2</v>
      </c>
      <c r="U99">
        <f t="shared" si="2"/>
        <v>9.6956980559999959</v>
      </c>
      <c r="V99">
        <f t="shared" si="2"/>
        <v>0.21909402900000005</v>
      </c>
      <c r="W99">
        <f t="shared" si="2"/>
        <v>0.95574451424999973</v>
      </c>
      <c r="X99">
        <f t="shared" si="2"/>
        <v>3.0836294960000044</v>
      </c>
      <c r="Y99">
        <f t="shared" si="2"/>
        <v>0</v>
      </c>
      <c r="Z99">
        <f t="shared" si="2"/>
        <v>0.32507670174999986</v>
      </c>
      <c r="AA99">
        <f t="shared" si="2"/>
        <v>0.45726703825000009</v>
      </c>
      <c r="AB99">
        <f t="shared" si="2"/>
        <v>0.66381352450000031</v>
      </c>
      <c r="AC99">
        <f t="shared" si="2"/>
        <v>0.42253933749999989</v>
      </c>
      <c r="AD99">
        <f t="shared" si="2"/>
        <v>0.20182411624999994</v>
      </c>
      <c r="AE99">
        <f t="shared" si="2"/>
        <v>0.94116298000000054</v>
      </c>
      <c r="AF99">
        <f t="shared" si="2"/>
        <v>0.2696888159999995</v>
      </c>
      <c r="AG99">
        <f t="shared" si="2"/>
        <v>1.1826938160000007</v>
      </c>
      <c r="AH99">
        <f t="shared" si="2"/>
        <v>1.0866735950000004</v>
      </c>
      <c r="AI99">
        <f t="shared" si="2"/>
        <v>0.11299243699999999</v>
      </c>
      <c r="AJ99">
        <f t="shared" si="2"/>
        <v>0</v>
      </c>
      <c r="AK99">
        <f t="shared" si="2"/>
        <v>0.78514620000000013</v>
      </c>
      <c r="AL99">
        <f t="shared" si="2"/>
        <v>0.99156969850000076</v>
      </c>
      <c r="AM99">
        <f t="shared" si="2"/>
        <v>0.43528691999999902</v>
      </c>
      <c r="AN99">
        <f t="shared" si="2"/>
        <v>1.8051527999999997E-2</v>
      </c>
      <c r="AO99">
        <f t="shared" si="2"/>
        <v>0</v>
      </c>
      <c r="AP99">
        <f t="shared" si="2"/>
        <v>2.4715611999999994E-2</v>
      </c>
      <c r="AQ99">
        <f t="shared" si="2"/>
        <v>0.42569808400000048</v>
      </c>
      <c r="AR99">
        <f t="shared" si="2"/>
        <v>0.82273474500000177</v>
      </c>
      <c r="AS99">
        <f t="shared" si="2"/>
        <v>0.88045334999999914</v>
      </c>
      <c r="AT99">
        <f t="shared" si="2"/>
        <v>0.44526804124999914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0.12903221399999987</v>
      </c>
      <c r="AZ99">
        <f t="shared" si="2"/>
        <v>5.0837512500000015E-2</v>
      </c>
      <c r="BA99">
        <f t="shared" si="2"/>
        <v>4.1952663499999987E-2</v>
      </c>
      <c r="BB99">
        <f t="shared" si="2"/>
        <v>0.11033000375000006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59.017143988249991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G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261.92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115.71</v>
      </c>
      <c r="N3">
        <v>272.77</v>
      </c>
      <c r="O3">
        <v>100.5</v>
      </c>
      <c r="P3">
        <v>4.1900000000000004</v>
      </c>
      <c r="Q3">
        <v>7.01</v>
      </c>
      <c r="R3" s="93">
        <v>0</v>
      </c>
      <c r="S3" s="93">
        <v>0</v>
      </c>
      <c r="T3" s="93">
        <v>0</v>
      </c>
      <c r="U3">
        <v>3.99</v>
      </c>
      <c r="V3">
        <v>0</v>
      </c>
      <c r="W3">
        <v>3.43</v>
      </c>
      <c r="X3">
        <v>51.5</v>
      </c>
      <c r="Y3">
        <v>17.16</v>
      </c>
      <c r="Z3">
        <v>17.170000000000002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12.34</v>
      </c>
      <c r="AH3">
        <v>48</v>
      </c>
      <c r="AI3">
        <v>48</v>
      </c>
      <c r="AJ3">
        <v>28.77</v>
      </c>
      <c r="AK3">
        <v>0</v>
      </c>
      <c r="AL3">
        <v>0</v>
      </c>
    </row>
    <row r="4" spans="1:38">
      <c r="A4" t="s">
        <v>46</v>
      </c>
      <c r="B4" s="34">
        <v>261.92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115.71</v>
      </c>
      <c r="N4">
        <v>272.77</v>
      </c>
      <c r="O4">
        <v>100.5</v>
      </c>
      <c r="P4">
        <v>4.1900000000000004</v>
      </c>
      <c r="Q4">
        <v>7.01</v>
      </c>
      <c r="R4" s="93">
        <v>0</v>
      </c>
      <c r="S4" s="93">
        <v>0</v>
      </c>
      <c r="T4" s="93">
        <v>0</v>
      </c>
      <c r="U4">
        <v>3.99</v>
      </c>
      <c r="V4">
        <v>0</v>
      </c>
      <c r="W4">
        <v>3.43</v>
      </c>
      <c r="X4">
        <v>52</v>
      </c>
      <c r="Y4">
        <v>17.34</v>
      </c>
      <c r="Z4">
        <v>17.329999999999998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47.33</v>
      </c>
      <c r="AI4">
        <v>47.33</v>
      </c>
      <c r="AJ4">
        <v>28.77</v>
      </c>
      <c r="AK4">
        <v>0</v>
      </c>
      <c r="AL4">
        <v>0</v>
      </c>
    </row>
    <row r="5" spans="1:38">
      <c r="A5" t="s">
        <v>47</v>
      </c>
      <c r="B5" s="34">
        <v>261.92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115.71</v>
      </c>
      <c r="N5">
        <v>272.77</v>
      </c>
      <c r="O5">
        <v>100.5</v>
      </c>
      <c r="P5">
        <v>4.1900000000000004</v>
      </c>
      <c r="Q5">
        <v>7.01</v>
      </c>
      <c r="R5" s="93">
        <v>0</v>
      </c>
      <c r="S5" s="93">
        <v>0</v>
      </c>
      <c r="T5" s="93">
        <v>0</v>
      </c>
      <c r="U5">
        <v>3.99</v>
      </c>
      <c r="V5">
        <v>0</v>
      </c>
      <c r="W5">
        <v>3.43</v>
      </c>
      <c r="X5">
        <v>47.5</v>
      </c>
      <c r="Y5">
        <v>15.84</v>
      </c>
      <c r="Z5">
        <v>15.83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12.66</v>
      </c>
      <c r="AH5">
        <v>46.33</v>
      </c>
      <c r="AI5">
        <v>46.33</v>
      </c>
      <c r="AJ5">
        <v>28.77</v>
      </c>
      <c r="AK5">
        <v>0</v>
      </c>
      <c r="AL5">
        <v>0</v>
      </c>
    </row>
    <row r="6" spans="1:38">
      <c r="A6" t="s">
        <v>48</v>
      </c>
      <c r="B6" s="34">
        <v>261.92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115.71</v>
      </c>
      <c r="N6">
        <v>272.77</v>
      </c>
      <c r="O6">
        <v>100.5</v>
      </c>
      <c r="P6">
        <v>4.1900000000000004</v>
      </c>
      <c r="Q6">
        <v>7.01</v>
      </c>
      <c r="R6" s="93">
        <v>0</v>
      </c>
      <c r="S6" s="93">
        <v>0</v>
      </c>
      <c r="T6" s="93">
        <v>0</v>
      </c>
      <c r="U6">
        <v>3.99</v>
      </c>
      <c r="V6">
        <v>0</v>
      </c>
      <c r="W6">
        <v>3.43</v>
      </c>
      <c r="X6">
        <v>47.5</v>
      </c>
      <c r="Y6">
        <v>15.84</v>
      </c>
      <c r="Z6">
        <v>15.83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</v>
      </c>
      <c r="AH6">
        <v>46</v>
      </c>
      <c r="AI6">
        <v>46</v>
      </c>
      <c r="AJ6">
        <v>28.27</v>
      </c>
      <c r="AK6">
        <v>0</v>
      </c>
      <c r="AL6">
        <v>0</v>
      </c>
    </row>
    <row r="7" spans="1:38">
      <c r="A7" t="s">
        <v>49</v>
      </c>
      <c r="B7" s="34">
        <v>261.92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115.71</v>
      </c>
      <c r="N7">
        <v>272.77</v>
      </c>
      <c r="O7">
        <v>100.5</v>
      </c>
      <c r="P7">
        <v>3.11</v>
      </c>
      <c r="Q7">
        <v>7.01</v>
      </c>
      <c r="R7" s="93">
        <v>0</v>
      </c>
      <c r="S7" s="93">
        <v>0</v>
      </c>
      <c r="T7" s="93">
        <v>0</v>
      </c>
      <c r="U7">
        <v>3.92</v>
      </c>
      <c r="V7">
        <v>0</v>
      </c>
      <c r="W7">
        <v>3.43</v>
      </c>
      <c r="X7">
        <v>47.5</v>
      </c>
      <c r="Y7">
        <v>15.84</v>
      </c>
      <c r="Z7">
        <v>15.83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13.34</v>
      </c>
      <c r="AH7">
        <v>45.33</v>
      </c>
      <c r="AI7">
        <v>45.33</v>
      </c>
      <c r="AJ7">
        <v>28.27</v>
      </c>
      <c r="AK7">
        <v>0</v>
      </c>
      <c r="AL7">
        <v>0</v>
      </c>
    </row>
    <row r="8" spans="1:38">
      <c r="A8" t="s">
        <v>50</v>
      </c>
      <c r="B8" s="34">
        <v>261.92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115.71</v>
      </c>
      <c r="N8">
        <v>272.77</v>
      </c>
      <c r="O8">
        <v>100.5</v>
      </c>
      <c r="P8">
        <v>3.11</v>
      </c>
      <c r="Q8">
        <v>7.01</v>
      </c>
      <c r="R8" s="93">
        <v>0</v>
      </c>
      <c r="S8" s="93">
        <v>0</v>
      </c>
      <c r="T8" s="93">
        <v>0</v>
      </c>
      <c r="U8">
        <v>3.92</v>
      </c>
      <c r="V8">
        <v>0</v>
      </c>
      <c r="W8">
        <v>3.43</v>
      </c>
      <c r="X8">
        <v>47.5</v>
      </c>
      <c r="Y8">
        <v>15.84</v>
      </c>
      <c r="Z8">
        <v>15.83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13.66</v>
      </c>
      <c r="AH8">
        <v>44.67</v>
      </c>
      <c r="AI8">
        <v>44.67</v>
      </c>
      <c r="AJ8">
        <v>28.27</v>
      </c>
      <c r="AK8">
        <v>0</v>
      </c>
      <c r="AL8">
        <v>0</v>
      </c>
    </row>
    <row r="9" spans="1:38">
      <c r="A9" t="s">
        <v>51</v>
      </c>
      <c r="B9" s="34">
        <v>261.92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115.71</v>
      </c>
      <c r="N9">
        <v>272.77</v>
      </c>
      <c r="O9">
        <v>100.5</v>
      </c>
      <c r="P9">
        <v>3.72</v>
      </c>
      <c r="Q9">
        <v>7.01</v>
      </c>
      <c r="R9" s="93">
        <v>0</v>
      </c>
      <c r="S9" s="93">
        <v>0</v>
      </c>
      <c r="T9" s="93">
        <v>0</v>
      </c>
      <c r="U9">
        <v>3.92</v>
      </c>
      <c r="V9">
        <v>0</v>
      </c>
      <c r="W9">
        <v>3.43</v>
      </c>
      <c r="X9">
        <v>47.5</v>
      </c>
      <c r="Y9">
        <v>15.84</v>
      </c>
      <c r="Z9">
        <v>15.83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</v>
      </c>
      <c r="AH9">
        <v>38.33</v>
      </c>
      <c r="AI9">
        <v>38.33</v>
      </c>
      <c r="AJ9">
        <v>28.27</v>
      </c>
      <c r="AK9">
        <v>0</v>
      </c>
      <c r="AL9">
        <v>0</v>
      </c>
    </row>
    <row r="10" spans="1:38">
      <c r="A10" t="s">
        <v>52</v>
      </c>
      <c r="B10" s="34">
        <v>261.92</v>
      </c>
      <c r="C10" s="34">
        <v>87.02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115.71</v>
      </c>
      <c r="N10">
        <v>272.77</v>
      </c>
      <c r="O10">
        <v>100.5</v>
      </c>
      <c r="P10">
        <v>3.72</v>
      </c>
      <c r="Q10">
        <v>7.01</v>
      </c>
      <c r="R10" s="93">
        <v>0</v>
      </c>
      <c r="S10" s="93">
        <v>0</v>
      </c>
      <c r="T10" s="93">
        <v>0</v>
      </c>
      <c r="U10">
        <v>3.92</v>
      </c>
      <c r="V10">
        <v>0</v>
      </c>
      <c r="W10">
        <v>3.43</v>
      </c>
      <c r="X10">
        <v>47.5</v>
      </c>
      <c r="Y10">
        <v>15.84</v>
      </c>
      <c r="Z10">
        <v>15.83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13.66</v>
      </c>
      <c r="AH10">
        <v>38.67</v>
      </c>
      <c r="AI10">
        <v>38.67</v>
      </c>
      <c r="AJ10">
        <v>28.27</v>
      </c>
      <c r="AK10">
        <v>0</v>
      </c>
      <c r="AL10">
        <v>0</v>
      </c>
    </row>
    <row r="11" spans="1:38">
      <c r="A11" t="s">
        <v>53</v>
      </c>
      <c r="B11" s="34">
        <v>261.92</v>
      </c>
      <c r="C11" s="34">
        <v>87.02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115.71</v>
      </c>
      <c r="N11">
        <v>272.77</v>
      </c>
      <c r="O11">
        <v>100.5</v>
      </c>
      <c r="P11">
        <v>3.88</v>
      </c>
      <c r="Q11">
        <v>7.01</v>
      </c>
      <c r="R11" s="93">
        <v>0</v>
      </c>
      <c r="S11" s="93">
        <v>0</v>
      </c>
      <c r="T11" s="93">
        <v>0</v>
      </c>
      <c r="U11">
        <v>3.92</v>
      </c>
      <c r="V11">
        <v>0</v>
      </c>
      <c r="W11">
        <v>3.43</v>
      </c>
      <c r="X11">
        <v>44.5</v>
      </c>
      <c r="Y11">
        <v>14.84</v>
      </c>
      <c r="Z11">
        <v>14.83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</v>
      </c>
      <c r="AH11">
        <v>31.67</v>
      </c>
      <c r="AI11">
        <v>31.67</v>
      </c>
      <c r="AJ11">
        <v>28.27</v>
      </c>
      <c r="AK11">
        <v>0</v>
      </c>
      <c r="AL11">
        <v>0</v>
      </c>
    </row>
    <row r="12" spans="1:38">
      <c r="A12" t="s">
        <v>54</v>
      </c>
      <c r="B12" s="34">
        <v>261.92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115.71</v>
      </c>
      <c r="N12">
        <v>272.77</v>
      </c>
      <c r="O12">
        <v>100.5</v>
      </c>
      <c r="P12">
        <v>3.88</v>
      </c>
      <c r="Q12">
        <v>7.01</v>
      </c>
      <c r="R12" s="93">
        <v>0</v>
      </c>
      <c r="S12" s="93">
        <v>0</v>
      </c>
      <c r="T12" s="93">
        <v>0</v>
      </c>
      <c r="U12">
        <v>3.92</v>
      </c>
      <c r="V12">
        <v>0</v>
      </c>
      <c r="W12">
        <v>3.43</v>
      </c>
      <c r="X12">
        <v>45</v>
      </c>
      <c r="Y12">
        <v>15</v>
      </c>
      <c r="Z12">
        <v>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16.34</v>
      </c>
      <c r="AH12">
        <v>32.67</v>
      </c>
      <c r="AI12">
        <v>32.67</v>
      </c>
      <c r="AJ12">
        <v>28.27</v>
      </c>
      <c r="AK12">
        <v>0</v>
      </c>
      <c r="AL12">
        <v>0</v>
      </c>
    </row>
    <row r="13" spans="1:38">
      <c r="A13" t="s">
        <v>55</v>
      </c>
      <c r="B13" s="34">
        <v>234.95</v>
      </c>
      <c r="C13" s="34">
        <v>62.9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94.53</v>
      </c>
      <c r="N13">
        <v>231.53</v>
      </c>
      <c r="O13">
        <v>100.5</v>
      </c>
      <c r="P13">
        <v>3.88</v>
      </c>
      <c r="Q13">
        <v>7.01</v>
      </c>
      <c r="R13" s="93">
        <v>0</v>
      </c>
      <c r="S13" s="93">
        <v>0</v>
      </c>
      <c r="T13" s="93">
        <v>0</v>
      </c>
      <c r="U13">
        <v>3.92</v>
      </c>
      <c r="V13">
        <v>0</v>
      </c>
      <c r="W13">
        <v>3.43</v>
      </c>
      <c r="X13">
        <v>45.5</v>
      </c>
      <c r="Y13">
        <v>15.16</v>
      </c>
      <c r="Z13">
        <v>15.17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16.34</v>
      </c>
      <c r="AH13">
        <v>28.67</v>
      </c>
      <c r="AI13">
        <v>28.67</v>
      </c>
      <c r="AJ13">
        <v>28.27</v>
      </c>
      <c r="AK13">
        <v>0</v>
      </c>
      <c r="AL13">
        <v>0</v>
      </c>
    </row>
    <row r="14" spans="1:38">
      <c r="A14" t="s">
        <v>56</v>
      </c>
      <c r="B14" s="34">
        <v>234.95</v>
      </c>
      <c r="C14" s="34">
        <v>44.29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66.17</v>
      </c>
      <c r="N14">
        <v>231.53</v>
      </c>
      <c r="O14">
        <v>100.5</v>
      </c>
      <c r="P14">
        <v>3.88</v>
      </c>
      <c r="Q14">
        <v>7.01</v>
      </c>
      <c r="R14" s="93">
        <v>0</v>
      </c>
      <c r="S14" s="93">
        <v>0</v>
      </c>
      <c r="T14" s="93">
        <v>0</v>
      </c>
      <c r="U14">
        <v>3.92</v>
      </c>
      <c r="V14">
        <v>0</v>
      </c>
      <c r="W14">
        <v>3.43</v>
      </c>
      <c r="X14">
        <v>46</v>
      </c>
      <c r="Y14">
        <v>15.34</v>
      </c>
      <c r="Z14">
        <v>15.33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</v>
      </c>
      <c r="AH14">
        <v>29.33</v>
      </c>
      <c r="AI14">
        <v>29.33</v>
      </c>
      <c r="AJ14">
        <v>27.75</v>
      </c>
      <c r="AK14">
        <v>0</v>
      </c>
      <c r="AL14">
        <v>0</v>
      </c>
    </row>
    <row r="15" spans="1:38">
      <c r="A15" t="s">
        <v>57</v>
      </c>
      <c r="B15" s="34">
        <v>186.72</v>
      </c>
      <c r="C15" s="34">
        <v>44.29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66.17</v>
      </c>
      <c r="N15">
        <v>272.77</v>
      </c>
      <c r="O15">
        <v>100.5</v>
      </c>
      <c r="P15">
        <v>3.88</v>
      </c>
      <c r="Q15">
        <v>7.01</v>
      </c>
      <c r="R15" s="93">
        <v>0</v>
      </c>
      <c r="S15" s="93">
        <v>0</v>
      </c>
      <c r="T15" s="93">
        <v>0</v>
      </c>
      <c r="U15">
        <v>3.84</v>
      </c>
      <c r="V15">
        <v>0</v>
      </c>
      <c r="W15">
        <v>3.34</v>
      </c>
      <c r="X15">
        <v>62.5</v>
      </c>
      <c r="Y15">
        <v>20.84</v>
      </c>
      <c r="Z15">
        <v>20.83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15.66</v>
      </c>
      <c r="AH15">
        <v>40.67</v>
      </c>
      <c r="AI15">
        <v>40.67</v>
      </c>
      <c r="AJ15">
        <v>27.75</v>
      </c>
      <c r="AK15">
        <v>0</v>
      </c>
      <c r="AL15">
        <v>0</v>
      </c>
    </row>
    <row r="16" spans="1:38">
      <c r="A16" t="s">
        <v>58</v>
      </c>
      <c r="B16" s="34">
        <v>145.59</v>
      </c>
      <c r="C16" s="34">
        <v>44.29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66.17</v>
      </c>
      <c r="N16">
        <v>272.77</v>
      </c>
      <c r="O16">
        <v>100.5</v>
      </c>
      <c r="P16">
        <v>3.88</v>
      </c>
      <c r="Q16">
        <v>7.01</v>
      </c>
      <c r="R16" s="93">
        <v>0</v>
      </c>
      <c r="S16" s="93">
        <v>0</v>
      </c>
      <c r="T16" s="93">
        <v>0</v>
      </c>
      <c r="U16">
        <v>3.84</v>
      </c>
      <c r="V16">
        <v>0</v>
      </c>
      <c r="W16">
        <v>3.34</v>
      </c>
      <c r="X16">
        <v>61.5</v>
      </c>
      <c r="Y16">
        <v>20.5</v>
      </c>
      <c r="Z16">
        <v>20.5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15.66</v>
      </c>
      <c r="AH16">
        <v>41</v>
      </c>
      <c r="AI16">
        <v>41</v>
      </c>
      <c r="AJ16">
        <v>27.75</v>
      </c>
      <c r="AK16">
        <v>0</v>
      </c>
      <c r="AL16">
        <v>0</v>
      </c>
    </row>
    <row r="17" spans="1:38">
      <c r="A17" t="s">
        <v>59</v>
      </c>
      <c r="B17" s="34">
        <v>145.59</v>
      </c>
      <c r="C17" s="34">
        <v>44.29</v>
      </c>
      <c r="D17" s="93">
        <f t="shared" si="0"/>
        <v>0</v>
      </c>
      <c r="E17" s="34">
        <v>12.29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70.33</v>
      </c>
      <c r="N17">
        <v>272.77</v>
      </c>
      <c r="O17">
        <v>100.5</v>
      </c>
      <c r="P17">
        <v>3.88</v>
      </c>
      <c r="Q17">
        <v>7.01</v>
      </c>
      <c r="R17" s="93">
        <v>0</v>
      </c>
      <c r="S17" s="93">
        <v>0</v>
      </c>
      <c r="T17" s="93">
        <v>0</v>
      </c>
      <c r="U17">
        <v>3.84</v>
      </c>
      <c r="V17">
        <v>0</v>
      </c>
      <c r="W17">
        <v>3.34</v>
      </c>
      <c r="X17">
        <v>60</v>
      </c>
      <c r="Y17">
        <v>20</v>
      </c>
      <c r="Z17">
        <v>20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11.66</v>
      </c>
      <c r="AH17">
        <v>40.33</v>
      </c>
      <c r="AI17">
        <v>40.33</v>
      </c>
      <c r="AJ17">
        <v>27.75</v>
      </c>
      <c r="AK17">
        <v>0</v>
      </c>
      <c r="AL17">
        <v>0</v>
      </c>
    </row>
    <row r="18" spans="1:38">
      <c r="A18" t="s">
        <v>60</v>
      </c>
      <c r="B18" s="34">
        <v>145.59</v>
      </c>
      <c r="C18" s="34">
        <v>33.76</v>
      </c>
      <c r="D18" s="93">
        <f t="shared" si="0"/>
        <v>0</v>
      </c>
      <c r="E18" s="34">
        <v>12.29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70.33</v>
      </c>
      <c r="N18">
        <v>272.77</v>
      </c>
      <c r="O18">
        <v>100.5</v>
      </c>
      <c r="P18">
        <v>3.88</v>
      </c>
      <c r="Q18">
        <v>7.01</v>
      </c>
      <c r="R18" s="93">
        <v>0</v>
      </c>
      <c r="S18" s="93">
        <v>0</v>
      </c>
      <c r="T18" s="93">
        <v>0</v>
      </c>
      <c r="U18">
        <v>3.84</v>
      </c>
      <c r="V18">
        <v>0</v>
      </c>
      <c r="W18">
        <v>3.34</v>
      </c>
      <c r="X18">
        <v>59</v>
      </c>
      <c r="Y18">
        <v>19.66</v>
      </c>
      <c r="Z18">
        <v>19.670000000000002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40.33</v>
      </c>
      <c r="AI18">
        <v>40.33</v>
      </c>
      <c r="AJ18">
        <v>27.75</v>
      </c>
      <c r="AK18">
        <v>0</v>
      </c>
      <c r="AL18">
        <v>0</v>
      </c>
    </row>
    <row r="19" spans="1:38">
      <c r="A19" t="s">
        <v>61</v>
      </c>
      <c r="B19" s="34">
        <v>145.59</v>
      </c>
      <c r="C19" s="34">
        <v>33.76</v>
      </c>
      <c r="D19" s="93">
        <f t="shared" si="0"/>
        <v>0</v>
      </c>
      <c r="E19" s="34">
        <v>12.29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70.33</v>
      </c>
      <c r="N19">
        <v>272.77</v>
      </c>
      <c r="O19">
        <v>100.5</v>
      </c>
      <c r="P19">
        <v>3.72</v>
      </c>
      <c r="Q19">
        <v>7.01</v>
      </c>
      <c r="R19" s="93">
        <v>0</v>
      </c>
      <c r="S19" s="93">
        <v>0</v>
      </c>
      <c r="T19" s="93">
        <v>0</v>
      </c>
      <c r="U19">
        <v>3.84</v>
      </c>
      <c r="V19">
        <v>0</v>
      </c>
      <c r="W19">
        <v>3.34</v>
      </c>
      <c r="X19">
        <v>45</v>
      </c>
      <c r="Y19">
        <v>15</v>
      </c>
      <c r="Z19">
        <v>15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10.66</v>
      </c>
      <c r="AH19">
        <v>39.67</v>
      </c>
      <c r="AI19">
        <v>39.67</v>
      </c>
      <c r="AJ19">
        <v>27.75</v>
      </c>
      <c r="AK19">
        <v>0</v>
      </c>
      <c r="AL19">
        <v>0</v>
      </c>
    </row>
    <row r="20" spans="1:38">
      <c r="A20" t="s">
        <v>62</v>
      </c>
      <c r="B20" s="34">
        <v>145.59</v>
      </c>
      <c r="C20" s="34">
        <v>33.76</v>
      </c>
      <c r="D20" s="93">
        <f t="shared" si="0"/>
        <v>0</v>
      </c>
      <c r="E20" s="34">
        <v>12.29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70.33</v>
      </c>
      <c r="N20">
        <v>272.77</v>
      </c>
      <c r="O20">
        <v>100.5</v>
      </c>
      <c r="P20">
        <v>3.72</v>
      </c>
      <c r="Q20">
        <v>7.01</v>
      </c>
      <c r="R20" s="93">
        <v>0</v>
      </c>
      <c r="S20" s="93">
        <v>0</v>
      </c>
      <c r="T20" s="93">
        <v>0</v>
      </c>
      <c r="U20">
        <v>3.84</v>
      </c>
      <c r="V20">
        <v>0</v>
      </c>
      <c r="W20">
        <v>3.34</v>
      </c>
      <c r="X20">
        <v>44</v>
      </c>
      <c r="Y20">
        <v>14.66</v>
      </c>
      <c r="Z20">
        <v>14.67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10.66</v>
      </c>
      <c r="AH20">
        <v>39</v>
      </c>
      <c r="AI20">
        <v>39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145.59</v>
      </c>
      <c r="C21" s="34">
        <v>33.76</v>
      </c>
      <c r="D21" s="93">
        <f t="shared" si="0"/>
        <v>0</v>
      </c>
      <c r="E21" s="34">
        <v>12.29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70.33</v>
      </c>
      <c r="N21">
        <v>272.77</v>
      </c>
      <c r="O21">
        <v>100.5</v>
      </c>
      <c r="P21">
        <v>3.72</v>
      </c>
      <c r="Q21">
        <v>7.01</v>
      </c>
      <c r="R21" s="93">
        <v>0</v>
      </c>
      <c r="S21" s="93">
        <v>0</v>
      </c>
      <c r="T21" s="93">
        <v>0</v>
      </c>
      <c r="U21">
        <v>3.84</v>
      </c>
      <c r="V21">
        <v>0</v>
      </c>
      <c r="W21">
        <v>3.34</v>
      </c>
      <c r="X21">
        <v>43.5</v>
      </c>
      <c r="Y21">
        <v>14.5</v>
      </c>
      <c r="Z21">
        <v>14.5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10.34</v>
      </c>
      <c r="AH21">
        <v>38.67</v>
      </c>
      <c r="AI21">
        <v>38.67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145.59</v>
      </c>
      <c r="C22" s="34">
        <v>33.76</v>
      </c>
      <c r="D22" s="93">
        <f t="shared" si="0"/>
        <v>0</v>
      </c>
      <c r="E22" s="34">
        <v>12.29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70.33</v>
      </c>
      <c r="N22">
        <v>272.77</v>
      </c>
      <c r="O22">
        <v>100.5</v>
      </c>
      <c r="P22">
        <v>3.72</v>
      </c>
      <c r="Q22">
        <v>7.01</v>
      </c>
      <c r="R22" s="93">
        <v>0</v>
      </c>
      <c r="S22" s="93">
        <v>0</v>
      </c>
      <c r="T22" s="93">
        <v>0</v>
      </c>
      <c r="U22">
        <v>3.84</v>
      </c>
      <c r="V22">
        <v>0</v>
      </c>
      <c r="W22">
        <v>3.34</v>
      </c>
      <c r="X22">
        <v>43</v>
      </c>
      <c r="Y22">
        <v>14.34</v>
      </c>
      <c r="Z22">
        <v>14.33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10.34</v>
      </c>
      <c r="AH22">
        <v>38.67</v>
      </c>
      <c r="AI22">
        <v>38.67</v>
      </c>
      <c r="AJ22">
        <v>27.75</v>
      </c>
      <c r="AK22">
        <v>0</v>
      </c>
      <c r="AL22">
        <v>0</v>
      </c>
    </row>
    <row r="23" spans="1:38">
      <c r="A23" t="s">
        <v>65</v>
      </c>
      <c r="B23" s="34">
        <v>193.83</v>
      </c>
      <c r="C23" s="34">
        <v>44.29</v>
      </c>
      <c r="D23" s="93">
        <f t="shared" si="0"/>
        <v>0</v>
      </c>
      <c r="E23" s="34">
        <v>12.29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66.17</v>
      </c>
      <c r="N23">
        <v>272.77</v>
      </c>
      <c r="O23">
        <v>100.5</v>
      </c>
      <c r="P23">
        <v>3.72</v>
      </c>
      <c r="Q23">
        <v>7.01</v>
      </c>
      <c r="R23" s="93">
        <v>0</v>
      </c>
      <c r="S23" s="93">
        <v>0</v>
      </c>
      <c r="T23" s="93">
        <v>0</v>
      </c>
      <c r="U23">
        <v>3.76</v>
      </c>
      <c r="V23">
        <v>0</v>
      </c>
      <c r="W23">
        <v>3.34</v>
      </c>
      <c r="X23">
        <v>55</v>
      </c>
      <c r="Y23">
        <v>18.34</v>
      </c>
      <c r="Z23">
        <v>18.329999999999998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</v>
      </c>
      <c r="AH23">
        <v>37.67</v>
      </c>
      <c r="AI23">
        <v>37.67</v>
      </c>
      <c r="AJ23">
        <v>27.75</v>
      </c>
      <c r="AK23">
        <v>0</v>
      </c>
      <c r="AL23">
        <v>0</v>
      </c>
    </row>
    <row r="24" spans="1:38">
      <c r="A24" t="s">
        <v>66</v>
      </c>
      <c r="B24" s="34">
        <v>174.53</v>
      </c>
      <c r="C24" s="34">
        <v>44.29</v>
      </c>
      <c r="D24" s="93">
        <f t="shared" si="0"/>
        <v>0</v>
      </c>
      <c r="E24" s="34">
        <v>12.29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66.17</v>
      </c>
      <c r="N24">
        <v>231.53</v>
      </c>
      <c r="O24">
        <v>100.5</v>
      </c>
      <c r="P24">
        <v>3.72</v>
      </c>
      <c r="Q24">
        <v>7.01</v>
      </c>
      <c r="R24" s="93">
        <v>0</v>
      </c>
      <c r="S24" s="93">
        <v>0</v>
      </c>
      <c r="T24" s="93">
        <v>0</v>
      </c>
      <c r="U24">
        <v>3.76</v>
      </c>
      <c r="V24">
        <v>0</v>
      </c>
      <c r="W24">
        <v>3.34</v>
      </c>
      <c r="X24">
        <v>54</v>
      </c>
      <c r="Y24">
        <v>18</v>
      </c>
      <c r="Z24">
        <v>18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13.66</v>
      </c>
      <c r="AH24">
        <v>37</v>
      </c>
      <c r="AI24">
        <v>37</v>
      </c>
      <c r="AJ24">
        <v>27.75</v>
      </c>
      <c r="AK24">
        <v>0</v>
      </c>
      <c r="AL24">
        <v>0</v>
      </c>
    </row>
    <row r="25" spans="1:38">
      <c r="A25" t="s">
        <v>67</v>
      </c>
      <c r="B25" s="34">
        <v>174.53</v>
      </c>
      <c r="C25" s="34">
        <v>33.76</v>
      </c>
      <c r="D25" s="93">
        <f t="shared" si="0"/>
        <v>0</v>
      </c>
      <c r="E25" s="34">
        <v>12.29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74.680000000000007</v>
      </c>
      <c r="N25">
        <v>272.77</v>
      </c>
      <c r="O25">
        <v>100.5</v>
      </c>
      <c r="P25">
        <v>3.72</v>
      </c>
      <c r="Q25">
        <v>7.01</v>
      </c>
      <c r="R25" s="93">
        <v>0</v>
      </c>
      <c r="S25" s="93">
        <v>0</v>
      </c>
      <c r="T25" s="93">
        <v>0</v>
      </c>
      <c r="U25">
        <v>3.76</v>
      </c>
      <c r="V25">
        <v>0</v>
      </c>
      <c r="W25">
        <v>3.34</v>
      </c>
      <c r="X25">
        <v>52.5</v>
      </c>
      <c r="Y25">
        <v>17.5</v>
      </c>
      <c r="Z25">
        <v>17.5</v>
      </c>
      <c r="AA25">
        <v>0.14000000000000001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13</v>
      </c>
      <c r="AH25">
        <v>36</v>
      </c>
      <c r="AI25">
        <v>36</v>
      </c>
      <c r="AJ25">
        <v>27.25</v>
      </c>
      <c r="AK25">
        <v>0</v>
      </c>
      <c r="AL25">
        <v>0</v>
      </c>
    </row>
    <row r="26" spans="1:38">
      <c r="A26" t="s">
        <v>68</v>
      </c>
      <c r="B26" s="34">
        <v>201.49</v>
      </c>
      <c r="C26" s="34">
        <v>52.74</v>
      </c>
      <c r="D26" s="93">
        <f t="shared" si="0"/>
        <v>0</v>
      </c>
      <c r="E26" s="34">
        <v>12.29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83.19</v>
      </c>
      <c r="N26">
        <v>272.77</v>
      </c>
      <c r="O26">
        <v>100.5</v>
      </c>
      <c r="P26">
        <v>3.72</v>
      </c>
      <c r="Q26">
        <v>7.01</v>
      </c>
      <c r="R26" s="93">
        <v>0</v>
      </c>
      <c r="S26" s="93">
        <v>0</v>
      </c>
      <c r="T26" s="93">
        <v>0</v>
      </c>
      <c r="U26">
        <v>3.76</v>
      </c>
      <c r="V26">
        <v>0.88652200000000003</v>
      </c>
      <c r="W26">
        <v>3.34</v>
      </c>
      <c r="X26">
        <v>51.5</v>
      </c>
      <c r="Y26">
        <v>17.16</v>
      </c>
      <c r="Z26">
        <v>17.170000000000002</v>
      </c>
      <c r="AA26">
        <v>0.26</v>
      </c>
      <c r="AB26">
        <v>0.05</v>
      </c>
      <c r="AC26">
        <v>0</v>
      </c>
      <c r="AD26">
        <v>0</v>
      </c>
      <c r="AE26">
        <v>0</v>
      </c>
      <c r="AF26">
        <v>0</v>
      </c>
      <c r="AG26">
        <v>12.66</v>
      </c>
      <c r="AH26">
        <v>34.67</v>
      </c>
      <c r="AI26">
        <v>34.67</v>
      </c>
      <c r="AJ26">
        <v>27.25</v>
      </c>
      <c r="AK26">
        <v>0</v>
      </c>
      <c r="AL26">
        <v>0</v>
      </c>
    </row>
    <row r="27" spans="1:38">
      <c r="A27" t="s">
        <v>69</v>
      </c>
      <c r="B27" s="34">
        <v>201.49</v>
      </c>
      <c r="C27" s="34">
        <v>52.74</v>
      </c>
      <c r="D27" s="93">
        <f t="shared" si="0"/>
        <v>7.42</v>
      </c>
      <c r="E27" s="34">
        <v>12.29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91.69</v>
      </c>
      <c r="N27">
        <v>272.77</v>
      </c>
      <c r="O27">
        <v>100.5</v>
      </c>
      <c r="P27">
        <v>3.72</v>
      </c>
      <c r="Q27">
        <v>7.01</v>
      </c>
      <c r="R27" s="93">
        <v>3.97</v>
      </c>
      <c r="S27" s="93">
        <v>0</v>
      </c>
      <c r="T27" s="93">
        <v>3.45</v>
      </c>
      <c r="U27">
        <v>3.76</v>
      </c>
      <c r="V27">
        <v>3.9455100000000001</v>
      </c>
      <c r="W27">
        <v>3.25</v>
      </c>
      <c r="X27">
        <v>50</v>
      </c>
      <c r="Y27">
        <v>16.66</v>
      </c>
      <c r="Z27">
        <v>16.670000000000002</v>
      </c>
      <c r="AA27">
        <v>3.37</v>
      </c>
      <c r="AB27">
        <v>0.67</v>
      </c>
      <c r="AC27">
        <v>0</v>
      </c>
      <c r="AD27">
        <v>0.1</v>
      </c>
      <c r="AE27">
        <v>0</v>
      </c>
      <c r="AF27">
        <v>0</v>
      </c>
      <c r="AG27">
        <v>12.66</v>
      </c>
      <c r="AH27">
        <v>35</v>
      </c>
      <c r="AI27">
        <v>35</v>
      </c>
      <c r="AJ27">
        <v>27.25</v>
      </c>
      <c r="AK27">
        <v>1</v>
      </c>
      <c r="AL27">
        <v>0</v>
      </c>
    </row>
    <row r="28" spans="1:38">
      <c r="A28" t="s">
        <v>70</v>
      </c>
      <c r="B28" s="34">
        <v>201.49</v>
      </c>
      <c r="C28" s="34">
        <v>52.74</v>
      </c>
      <c r="D28" s="93">
        <f t="shared" si="0"/>
        <v>17.009999999999998</v>
      </c>
      <c r="E28" s="34">
        <v>12.29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115.71</v>
      </c>
      <c r="N28">
        <v>272.77</v>
      </c>
      <c r="O28">
        <v>100.5</v>
      </c>
      <c r="P28">
        <v>3.72</v>
      </c>
      <c r="Q28">
        <v>7.01</v>
      </c>
      <c r="R28" s="93">
        <v>9.0299999999999994</v>
      </c>
      <c r="S28" s="93">
        <v>0.5</v>
      </c>
      <c r="T28" s="93">
        <v>7.48</v>
      </c>
      <c r="U28">
        <v>3.76</v>
      </c>
      <c r="V28">
        <v>7.9202459999999997</v>
      </c>
      <c r="W28">
        <v>3.25</v>
      </c>
      <c r="X28">
        <v>49.5</v>
      </c>
      <c r="Y28">
        <v>16.5</v>
      </c>
      <c r="Z28">
        <v>16.5</v>
      </c>
      <c r="AA28">
        <v>6.64</v>
      </c>
      <c r="AB28">
        <v>1.33</v>
      </c>
      <c r="AC28">
        <v>0.25</v>
      </c>
      <c r="AD28">
        <v>0.5</v>
      </c>
      <c r="AE28">
        <v>0</v>
      </c>
      <c r="AF28">
        <v>0</v>
      </c>
      <c r="AG28">
        <v>13</v>
      </c>
      <c r="AH28">
        <v>34.33</v>
      </c>
      <c r="AI28">
        <v>34.33</v>
      </c>
      <c r="AJ28">
        <v>27.25</v>
      </c>
      <c r="AK28">
        <v>1</v>
      </c>
      <c r="AL28">
        <v>1</v>
      </c>
    </row>
    <row r="29" spans="1:38">
      <c r="A29" t="s">
        <v>71</v>
      </c>
      <c r="B29" s="34">
        <v>201.49</v>
      </c>
      <c r="C29" s="34">
        <v>52.74</v>
      </c>
      <c r="D29" s="93">
        <f t="shared" si="0"/>
        <v>37.99</v>
      </c>
      <c r="E29" s="34">
        <v>12.29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115.71</v>
      </c>
      <c r="N29">
        <v>272.77</v>
      </c>
      <c r="O29">
        <v>100.5</v>
      </c>
      <c r="P29">
        <v>3.72</v>
      </c>
      <c r="Q29">
        <v>7.01</v>
      </c>
      <c r="R29" s="93">
        <v>20.5</v>
      </c>
      <c r="S29" s="93">
        <v>5</v>
      </c>
      <c r="T29" s="93">
        <v>12.49</v>
      </c>
      <c r="U29">
        <v>3.76</v>
      </c>
      <c r="V29">
        <v>12.771762000000001</v>
      </c>
      <c r="W29">
        <v>3.25</v>
      </c>
      <c r="X29">
        <v>50</v>
      </c>
      <c r="Y29">
        <v>16.66</v>
      </c>
      <c r="Z29">
        <v>16.670000000000002</v>
      </c>
      <c r="AA29">
        <v>10.91</v>
      </c>
      <c r="AB29">
        <v>2.1800000000000002</v>
      </c>
      <c r="AC29">
        <v>1.57</v>
      </c>
      <c r="AD29">
        <v>1</v>
      </c>
      <c r="AE29">
        <v>0</v>
      </c>
      <c r="AF29">
        <v>0</v>
      </c>
      <c r="AG29">
        <v>13</v>
      </c>
      <c r="AH29">
        <v>43.33</v>
      </c>
      <c r="AI29">
        <v>43.33</v>
      </c>
      <c r="AJ29">
        <v>26.24</v>
      </c>
      <c r="AK29">
        <v>4</v>
      </c>
      <c r="AL29">
        <v>1</v>
      </c>
    </row>
    <row r="30" spans="1:38">
      <c r="A30" t="s">
        <v>72</v>
      </c>
      <c r="B30" s="34">
        <v>174.53</v>
      </c>
      <c r="C30" s="34">
        <v>33.76</v>
      </c>
      <c r="D30" s="93">
        <f t="shared" si="0"/>
        <v>66.7</v>
      </c>
      <c r="E30" s="34">
        <v>12.29</v>
      </c>
      <c r="F30" s="34"/>
      <c r="G30" s="34"/>
      <c r="H30" s="34"/>
      <c r="I30" s="34"/>
      <c r="J30" s="37">
        <v>0.76</v>
      </c>
      <c r="K30" s="37">
        <v>0.76</v>
      </c>
      <c r="L30" s="37">
        <v>0.78</v>
      </c>
      <c r="M30">
        <v>94.53</v>
      </c>
      <c r="N30">
        <v>231.53</v>
      </c>
      <c r="O30">
        <v>100.5</v>
      </c>
      <c r="P30">
        <v>3.72</v>
      </c>
      <c r="Q30">
        <v>7.01</v>
      </c>
      <c r="R30" s="93">
        <v>31.26</v>
      </c>
      <c r="S30" s="93">
        <v>15</v>
      </c>
      <c r="T30" s="93">
        <v>20.440000000000001</v>
      </c>
      <c r="U30">
        <v>3.76</v>
      </c>
      <c r="V30">
        <v>18.860512</v>
      </c>
      <c r="W30">
        <v>3.25</v>
      </c>
      <c r="X30">
        <v>49</v>
      </c>
      <c r="Y30">
        <v>16.34</v>
      </c>
      <c r="Z30">
        <v>16.329999999999998</v>
      </c>
      <c r="AA30">
        <v>16.809999999999999</v>
      </c>
      <c r="AB30">
        <v>3.36</v>
      </c>
      <c r="AC30">
        <v>3.82</v>
      </c>
      <c r="AD30">
        <v>3</v>
      </c>
      <c r="AE30">
        <v>0</v>
      </c>
      <c r="AF30">
        <v>0</v>
      </c>
      <c r="AG30">
        <v>12.66</v>
      </c>
      <c r="AH30">
        <v>42.67</v>
      </c>
      <c r="AI30">
        <v>42.67</v>
      </c>
      <c r="AJ30">
        <v>26.24</v>
      </c>
      <c r="AK30">
        <v>7</v>
      </c>
      <c r="AL30">
        <v>3</v>
      </c>
    </row>
    <row r="31" spans="1:38">
      <c r="A31" t="s">
        <v>73</v>
      </c>
      <c r="B31" s="34">
        <v>145.59</v>
      </c>
      <c r="C31" s="34">
        <v>33.76</v>
      </c>
      <c r="D31" s="93">
        <f t="shared" si="0"/>
        <v>79.7</v>
      </c>
      <c r="E31" s="34">
        <v>12.29</v>
      </c>
      <c r="F31" s="34"/>
      <c r="G31" s="34"/>
      <c r="H31" s="34"/>
      <c r="I31" s="34"/>
      <c r="J31" s="37">
        <v>1.34</v>
      </c>
      <c r="K31" s="37">
        <v>1.34</v>
      </c>
      <c r="L31" s="37">
        <v>1.38</v>
      </c>
      <c r="M31">
        <v>86.02</v>
      </c>
      <c r="N31">
        <v>250.82</v>
      </c>
      <c r="O31">
        <v>100.5</v>
      </c>
      <c r="P31">
        <v>3.72</v>
      </c>
      <c r="Q31">
        <v>7.01</v>
      </c>
      <c r="R31" s="93">
        <v>27.35</v>
      </c>
      <c r="S31" s="93">
        <v>25</v>
      </c>
      <c r="T31" s="93">
        <v>27.35</v>
      </c>
      <c r="U31">
        <v>3.76</v>
      </c>
      <c r="V31">
        <v>26.605402000000002</v>
      </c>
      <c r="W31">
        <v>3.25</v>
      </c>
      <c r="X31">
        <v>47.5</v>
      </c>
      <c r="Y31">
        <v>15.84</v>
      </c>
      <c r="Z31">
        <v>15.83</v>
      </c>
      <c r="AA31">
        <v>28.99</v>
      </c>
      <c r="AB31">
        <v>5.8</v>
      </c>
      <c r="AC31">
        <v>8.33</v>
      </c>
      <c r="AD31">
        <v>6</v>
      </c>
      <c r="AE31">
        <v>2</v>
      </c>
      <c r="AF31">
        <v>1</v>
      </c>
      <c r="AG31">
        <v>12.34</v>
      </c>
      <c r="AH31">
        <v>41.33</v>
      </c>
      <c r="AI31">
        <v>41.33</v>
      </c>
      <c r="AJ31">
        <v>26.24</v>
      </c>
      <c r="AK31">
        <v>18</v>
      </c>
      <c r="AL31">
        <v>7</v>
      </c>
    </row>
    <row r="32" spans="1:38">
      <c r="A32" t="s">
        <v>74</v>
      </c>
      <c r="B32" s="34">
        <v>193.83</v>
      </c>
      <c r="C32" s="34">
        <v>33.35</v>
      </c>
      <c r="D32" s="93">
        <f t="shared" si="0"/>
        <v>81.449999999999989</v>
      </c>
      <c r="E32" s="34">
        <v>12.29</v>
      </c>
      <c r="F32" s="34"/>
      <c r="G32" s="34"/>
      <c r="H32" s="34"/>
      <c r="I32" s="34"/>
      <c r="J32" s="37">
        <v>2.15</v>
      </c>
      <c r="K32" s="37">
        <v>2.15</v>
      </c>
      <c r="L32" s="37">
        <v>2.21</v>
      </c>
      <c r="M32">
        <v>77.510000000000005</v>
      </c>
      <c r="N32">
        <v>272.77</v>
      </c>
      <c r="O32">
        <v>100.5</v>
      </c>
      <c r="P32">
        <v>3.72</v>
      </c>
      <c r="Q32">
        <v>7.01</v>
      </c>
      <c r="R32" s="93">
        <v>27.15</v>
      </c>
      <c r="S32" s="93">
        <v>27.15</v>
      </c>
      <c r="T32" s="93">
        <v>27.15</v>
      </c>
      <c r="U32">
        <v>3.76</v>
      </c>
      <c r="V32">
        <v>35.597268</v>
      </c>
      <c r="W32">
        <v>3.25</v>
      </c>
      <c r="X32">
        <v>46</v>
      </c>
      <c r="Y32">
        <v>15.34</v>
      </c>
      <c r="Z32">
        <v>15.33</v>
      </c>
      <c r="AA32">
        <v>42.32</v>
      </c>
      <c r="AB32">
        <v>8.4600000000000009</v>
      </c>
      <c r="AC32">
        <v>12.67</v>
      </c>
      <c r="AD32">
        <v>9</v>
      </c>
      <c r="AE32">
        <v>6</v>
      </c>
      <c r="AF32">
        <v>3</v>
      </c>
      <c r="AG32">
        <v>12</v>
      </c>
      <c r="AH32">
        <v>39.67</v>
      </c>
      <c r="AI32">
        <v>39.67</v>
      </c>
      <c r="AJ32">
        <v>25.74</v>
      </c>
      <c r="AK32">
        <v>25</v>
      </c>
      <c r="AL32">
        <v>10</v>
      </c>
    </row>
    <row r="33" spans="1:38">
      <c r="A33" t="s">
        <v>75</v>
      </c>
      <c r="B33" s="34">
        <v>201.49</v>
      </c>
      <c r="C33" s="34">
        <v>52.33</v>
      </c>
      <c r="D33" s="93">
        <f t="shared" si="0"/>
        <v>88.45</v>
      </c>
      <c r="E33" s="34">
        <v>12.29</v>
      </c>
      <c r="F33" s="34"/>
      <c r="G33" s="34"/>
      <c r="H33" s="34"/>
      <c r="I33" s="34"/>
      <c r="J33" s="37">
        <v>3.31</v>
      </c>
      <c r="K33" s="37">
        <v>3.31</v>
      </c>
      <c r="L33" s="37">
        <v>3.39</v>
      </c>
      <c r="M33">
        <v>85.08</v>
      </c>
      <c r="N33">
        <v>272.77</v>
      </c>
      <c r="O33">
        <v>100.5</v>
      </c>
      <c r="P33">
        <v>3.72</v>
      </c>
      <c r="Q33">
        <v>7.01</v>
      </c>
      <c r="R33" s="93">
        <v>29.49</v>
      </c>
      <c r="S33" s="93">
        <v>29.48</v>
      </c>
      <c r="T33" s="93">
        <v>29.48</v>
      </c>
      <c r="U33">
        <v>3.76</v>
      </c>
      <c r="V33">
        <v>45.534108000000003</v>
      </c>
      <c r="W33">
        <v>3.25</v>
      </c>
      <c r="X33">
        <v>44</v>
      </c>
      <c r="Y33">
        <v>14.66</v>
      </c>
      <c r="Z33">
        <v>14.67</v>
      </c>
      <c r="AA33">
        <v>57.32</v>
      </c>
      <c r="AB33">
        <v>11.46</v>
      </c>
      <c r="AC33">
        <v>18.670000000000002</v>
      </c>
      <c r="AD33">
        <v>13</v>
      </c>
      <c r="AE33">
        <v>16</v>
      </c>
      <c r="AF33">
        <v>8</v>
      </c>
      <c r="AG33">
        <v>11.34</v>
      </c>
      <c r="AH33">
        <v>35.33</v>
      </c>
      <c r="AI33">
        <v>35.33</v>
      </c>
      <c r="AJ33">
        <v>25.74</v>
      </c>
      <c r="AK33">
        <v>39</v>
      </c>
      <c r="AL33">
        <v>16</v>
      </c>
    </row>
    <row r="34" spans="1:38">
      <c r="A34" t="s">
        <v>76</v>
      </c>
      <c r="B34" s="34">
        <v>201.49</v>
      </c>
      <c r="C34" s="34">
        <v>52.33</v>
      </c>
      <c r="D34" s="93">
        <f t="shared" si="0"/>
        <v>89</v>
      </c>
      <c r="E34" s="34">
        <v>12.29</v>
      </c>
      <c r="F34" s="34"/>
      <c r="G34" s="34"/>
      <c r="H34" s="34"/>
      <c r="I34" s="34"/>
      <c r="J34" s="37">
        <v>4.3</v>
      </c>
      <c r="K34" s="37">
        <v>4.3</v>
      </c>
      <c r="L34" s="37">
        <v>4.41</v>
      </c>
      <c r="M34">
        <v>85.08</v>
      </c>
      <c r="N34">
        <v>272.77</v>
      </c>
      <c r="O34">
        <v>100.5</v>
      </c>
      <c r="P34">
        <v>3.72</v>
      </c>
      <c r="Q34">
        <v>7.01</v>
      </c>
      <c r="R34" s="93">
        <v>29.66</v>
      </c>
      <c r="S34" s="93">
        <v>29.67</v>
      </c>
      <c r="T34" s="93">
        <v>29.67</v>
      </c>
      <c r="U34">
        <v>3.76</v>
      </c>
      <c r="V34">
        <v>55.714497999999999</v>
      </c>
      <c r="W34">
        <v>3.25</v>
      </c>
      <c r="X34">
        <v>42.5</v>
      </c>
      <c r="Y34">
        <v>14.16</v>
      </c>
      <c r="Z34">
        <v>14.17</v>
      </c>
      <c r="AA34">
        <v>71.95</v>
      </c>
      <c r="AB34">
        <v>14.39</v>
      </c>
      <c r="AC34">
        <v>24.19</v>
      </c>
      <c r="AD34">
        <v>17</v>
      </c>
      <c r="AE34">
        <v>23</v>
      </c>
      <c r="AF34">
        <v>11</v>
      </c>
      <c r="AG34">
        <v>10.66</v>
      </c>
      <c r="AH34">
        <v>31.67</v>
      </c>
      <c r="AI34">
        <v>31.67</v>
      </c>
      <c r="AJ34">
        <v>25.74</v>
      </c>
      <c r="AK34">
        <v>56</v>
      </c>
      <c r="AL34">
        <v>24</v>
      </c>
    </row>
    <row r="35" spans="1:38">
      <c r="A35" t="s">
        <v>77</v>
      </c>
      <c r="B35" s="34">
        <v>201.49</v>
      </c>
      <c r="C35" s="34">
        <v>52.33</v>
      </c>
      <c r="D35" s="93">
        <f t="shared" si="0"/>
        <v>89</v>
      </c>
      <c r="E35" s="34">
        <v>12.29</v>
      </c>
      <c r="F35" s="34"/>
      <c r="G35" s="34"/>
      <c r="H35" s="34"/>
      <c r="I35" s="34"/>
      <c r="J35" s="37">
        <v>5.62</v>
      </c>
      <c r="K35" s="37">
        <v>5.62</v>
      </c>
      <c r="L35" s="37">
        <v>5.77</v>
      </c>
      <c r="M35">
        <v>76.569999999999993</v>
      </c>
      <c r="N35">
        <v>272.77</v>
      </c>
      <c r="O35">
        <v>100.5</v>
      </c>
      <c r="P35">
        <v>3.57</v>
      </c>
      <c r="Q35">
        <v>7.01</v>
      </c>
      <c r="R35" s="93">
        <v>29.66</v>
      </c>
      <c r="S35" s="93">
        <v>29.67</v>
      </c>
      <c r="T35" s="93">
        <v>29.67</v>
      </c>
      <c r="U35">
        <v>0</v>
      </c>
      <c r="V35">
        <v>65.329852000000002</v>
      </c>
      <c r="W35">
        <v>3.15</v>
      </c>
      <c r="X35">
        <v>41</v>
      </c>
      <c r="Y35">
        <v>13.66</v>
      </c>
      <c r="Z35">
        <v>13.67</v>
      </c>
      <c r="AA35">
        <v>97.83</v>
      </c>
      <c r="AB35">
        <v>19.57</v>
      </c>
      <c r="AC35">
        <v>32.21</v>
      </c>
      <c r="AD35">
        <v>21.35</v>
      </c>
      <c r="AE35">
        <v>36</v>
      </c>
      <c r="AF35">
        <v>18</v>
      </c>
      <c r="AG35">
        <v>10.34</v>
      </c>
      <c r="AH35">
        <v>36</v>
      </c>
      <c r="AI35">
        <v>36</v>
      </c>
      <c r="AJ35">
        <v>25.74</v>
      </c>
      <c r="AK35">
        <v>70</v>
      </c>
      <c r="AL35">
        <v>30</v>
      </c>
    </row>
    <row r="36" spans="1:38">
      <c r="A36" t="s">
        <v>78</v>
      </c>
      <c r="B36" s="34">
        <v>201.49</v>
      </c>
      <c r="C36" s="34">
        <v>52.33</v>
      </c>
      <c r="D36" s="93">
        <f t="shared" si="0"/>
        <v>92</v>
      </c>
      <c r="E36" s="34">
        <v>12.29</v>
      </c>
      <c r="F36" s="34"/>
      <c r="G36" s="34"/>
      <c r="H36" s="34"/>
      <c r="I36" s="34"/>
      <c r="J36" s="37">
        <v>6.85</v>
      </c>
      <c r="K36" s="37">
        <v>6.85</v>
      </c>
      <c r="L36" s="37">
        <v>7.02</v>
      </c>
      <c r="M36">
        <v>70.33</v>
      </c>
      <c r="N36">
        <v>272.77</v>
      </c>
      <c r="O36">
        <v>71.56</v>
      </c>
      <c r="P36">
        <v>3.57</v>
      </c>
      <c r="Q36">
        <v>7.01</v>
      </c>
      <c r="R36" s="93">
        <v>30.66</v>
      </c>
      <c r="S36" s="93">
        <v>30.67</v>
      </c>
      <c r="T36" s="93">
        <v>30.67</v>
      </c>
      <c r="U36">
        <v>0</v>
      </c>
      <c r="V36">
        <v>74.643203999999997</v>
      </c>
      <c r="W36">
        <v>3.15</v>
      </c>
      <c r="X36">
        <v>39</v>
      </c>
      <c r="Y36">
        <v>13</v>
      </c>
      <c r="Z36">
        <v>13</v>
      </c>
      <c r="AA36">
        <v>115.51</v>
      </c>
      <c r="AB36">
        <v>23.1</v>
      </c>
      <c r="AC36">
        <v>40.36</v>
      </c>
      <c r="AD36">
        <v>25.52</v>
      </c>
      <c r="AE36">
        <v>43</v>
      </c>
      <c r="AF36">
        <v>22</v>
      </c>
      <c r="AG36">
        <v>9.66</v>
      </c>
      <c r="AH36">
        <v>35.67</v>
      </c>
      <c r="AI36">
        <v>35.67</v>
      </c>
      <c r="AJ36">
        <v>25.74</v>
      </c>
      <c r="AK36">
        <v>88</v>
      </c>
      <c r="AL36">
        <v>37</v>
      </c>
    </row>
    <row r="37" spans="1:38">
      <c r="A37" t="s">
        <v>79</v>
      </c>
      <c r="B37" s="34">
        <v>153.25</v>
      </c>
      <c r="C37" s="34">
        <v>33.35</v>
      </c>
      <c r="D37" s="93">
        <f t="shared" si="0"/>
        <v>95</v>
      </c>
      <c r="E37" s="34">
        <v>12.29</v>
      </c>
      <c r="F37" s="34"/>
      <c r="G37" s="34"/>
      <c r="H37" s="34"/>
      <c r="I37" s="34"/>
      <c r="J37" s="37">
        <v>8.1</v>
      </c>
      <c r="K37" s="37">
        <v>8.1</v>
      </c>
      <c r="L37" s="37">
        <v>8.31</v>
      </c>
      <c r="M37">
        <v>70.33</v>
      </c>
      <c r="N37">
        <v>231.53</v>
      </c>
      <c r="O37">
        <v>53.06</v>
      </c>
      <c r="P37">
        <v>3.42</v>
      </c>
      <c r="Q37">
        <v>7.01</v>
      </c>
      <c r="R37" s="93">
        <v>31.66</v>
      </c>
      <c r="S37" s="93">
        <v>31.67</v>
      </c>
      <c r="T37" s="93">
        <v>31.67</v>
      </c>
      <c r="U37">
        <v>0</v>
      </c>
      <c r="V37">
        <v>83.937072000000001</v>
      </c>
      <c r="W37">
        <v>3.15</v>
      </c>
      <c r="X37">
        <v>30</v>
      </c>
      <c r="Y37">
        <v>10</v>
      </c>
      <c r="Z37">
        <v>10</v>
      </c>
      <c r="AA37">
        <v>133.72</v>
      </c>
      <c r="AB37">
        <v>26.74</v>
      </c>
      <c r="AC37">
        <v>48.05</v>
      </c>
      <c r="AD37">
        <v>29.13</v>
      </c>
      <c r="AE37">
        <v>50</v>
      </c>
      <c r="AF37">
        <v>25</v>
      </c>
      <c r="AG37">
        <v>9.66</v>
      </c>
      <c r="AH37">
        <v>21.67</v>
      </c>
      <c r="AI37">
        <v>21.67</v>
      </c>
      <c r="AJ37">
        <v>26.24</v>
      </c>
      <c r="AK37">
        <v>105</v>
      </c>
      <c r="AL37">
        <v>45</v>
      </c>
    </row>
    <row r="38" spans="1:38">
      <c r="A38" t="s">
        <v>80</v>
      </c>
      <c r="B38" s="34">
        <v>111.91</v>
      </c>
      <c r="C38" s="34">
        <v>33.35</v>
      </c>
      <c r="D38" s="93">
        <f t="shared" si="0"/>
        <v>95</v>
      </c>
      <c r="E38" s="34">
        <v>12.29</v>
      </c>
      <c r="F38" s="34"/>
      <c r="G38" s="34"/>
      <c r="H38" s="34"/>
      <c r="I38" s="34"/>
      <c r="J38" s="37">
        <v>9.27</v>
      </c>
      <c r="K38" s="37">
        <v>9.27</v>
      </c>
      <c r="L38" s="37">
        <v>9.5</v>
      </c>
      <c r="M38">
        <v>70.33</v>
      </c>
      <c r="N38">
        <v>192.94</v>
      </c>
      <c r="O38">
        <v>53.06</v>
      </c>
      <c r="P38">
        <v>3.11</v>
      </c>
      <c r="Q38">
        <v>7.01</v>
      </c>
      <c r="R38" s="93">
        <v>31.66</v>
      </c>
      <c r="S38" s="93">
        <v>31.67</v>
      </c>
      <c r="T38" s="93">
        <v>31.67</v>
      </c>
      <c r="U38">
        <v>0</v>
      </c>
      <c r="V38">
        <v>93.036100000000005</v>
      </c>
      <c r="W38">
        <v>3.15</v>
      </c>
      <c r="X38">
        <v>27.5</v>
      </c>
      <c r="Y38">
        <v>9.16</v>
      </c>
      <c r="Z38">
        <v>9.17</v>
      </c>
      <c r="AA38">
        <v>151.13</v>
      </c>
      <c r="AB38">
        <v>30.23</v>
      </c>
      <c r="AC38">
        <v>55.38</v>
      </c>
      <c r="AD38">
        <v>32.44</v>
      </c>
      <c r="AE38">
        <v>57</v>
      </c>
      <c r="AF38">
        <v>28</v>
      </c>
      <c r="AG38">
        <v>9.66</v>
      </c>
      <c r="AH38">
        <v>20</v>
      </c>
      <c r="AI38">
        <v>20</v>
      </c>
      <c r="AJ38">
        <v>26.75</v>
      </c>
      <c r="AK38">
        <v>119</v>
      </c>
      <c r="AL38">
        <v>51</v>
      </c>
    </row>
    <row r="39" spans="1:38">
      <c r="A39" t="s">
        <v>81</v>
      </c>
      <c r="B39" s="34">
        <v>111.91</v>
      </c>
      <c r="C39" s="34">
        <v>33.35</v>
      </c>
      <c r="D39" s="93">
        <f t="shared" si="0"/>
        <v>95</v>
      </c>
      <c r="E39" s="34">
        <v>12.29</v>
      </c>
      <c r="F39" s="34"/>
      <c r="G39" s="34"/>
      <c r="H39" s="34"/>
      <c r="I39" s="34"/>
      <c r="J39" s="37">
        <v>10.56</v>
      </c>
      <c r="K39" s="37">
        <v>10.56</v>
      </c>
      <c r="L39" s="37">
        <v>10.83</v>
      </c>
      <c r="M39">
        <v>70.33</v>
      </c>
      <c r="N39">
        <v>150.02000000000001</v>
      </c>
      <c r="O39">
        <v>53.06</v>
      </c>
      <c r="P39">
        <v>2.72</v>
      </c>
      <c r="Q39">
        <v>7.01</v>
      </c>
      <c r="R39" s="93">
        <v>31.66</v>
      </c>
      <c r="S39" s="93">
        <v>31.67</v>
      </c>
      <c r="T39" s="93">
        <v>31.67</v>
      </c>
      <c r="U39">
        <v>0</v>
      </c>
      <c r="V39">
        <v>101.99874</v>
      </c>
      <c r="W39">
        <v>3.15</v>
      </c>
      <c r="X39">
        <v>25</v>
      </c>
      <c r="Y39">
        <v>8.34</v>
      </c>
      <c r="Z39">
        <v>8.33</v>
      </c>
      <c r="AA39">
        <v>167.13</v>
      </c>
      <c r="AB39">
        <v>33.43</v>
      </c>
      <c r="AC39">
        <v>62.28</v>
      </c>
      <c r="AD39">
        <v>35.520000000000003</v>
      </c>
      <c r="AE39">
        <v>63</v>
      </c>
      <c r="AF39">
        <v>32</v>
      </c>
      <c r="AG39">
        <v>8.34</v>
      </c>
      <c r="AH39">
        <v>18.329999999999998</v>
      </c>
      <c r="AI39">
        <v>18.329999999999998</v>
      </c>
      <c r="AJ39">
        <v>26.75</v>
      </c>
      <c r="AK39">
        <v>137</v>
      </c>
      <c r="AL39">
        <v>58</v>
      </c>
    </row>
    <row r="40" spans="1:38">
      <c r="A40" t="s">
        <v>82</v>
      </c>
      <c r="B40" s="34">
        <v>111.91</v>
      </c>
      <c r="C40" s="34">
        <v>33.35</v>
      </c>
      <c r="D40" s="93">
        <f t="shared" si="0"/>
        <v>95</v>
      </c>
      <c r="E40" s="34">
        <v>12.29</v>
      </c>
      <c r="F40" s="34"/>
      <c r="G40" s="34"/>
      <c r="H40" s="34"/>
      <c r="I40" s="34"/>
      <c r="J40" s="37">
        <v>11.71</v>
      </c>
      <c r="K40" s="37">
        <v>11.71</v>
      </c>
      <c r="L40" s="37">
        <v>11.99</v>
      </c>
      <c r="M40">
        <v>70.33</v>
      </c>
      <c r="N40">
        <v>150.02000000000001</v>
      </c>
      <c r="O40">
        <v>53.06</v>
      </c>
      <c r="P40">
        <v>2.3199999999999998</v>
      </c>
      <c r="Q40">
        <v>7.01</v>
      </c>
      <c r="R40" s="93">
        <v>31.66</v>
      </c>
      <c r="S40" s="93">
        <v>31.67</v>
      </c>
      <c r="T40" s="93">
        <v>31.67</v>
      </c>
      <c r="U40">
        <v>0</v>
      </c>
      <c r="V40">
        <v>110.08459999999999</v>
      </c>
      <c r="W40">
        <v>3.15</v>
      </c>
      <c r="X40">
        <v>22.5</v>
      </c>
      <c r="Y40">
        <v>7.5</v>
      </c>
      <c r="Z40">
        <v>7.5</v>
      </c>
      <c r="AA40">
        <v>182.85</v>
      </c>
      <c r="AB40">
        <v>36.57</v>
      </c>
      <c r="AC40">
        <v>68.72</v>
      </c>
      <c r="AD40">
        <v>38.21</v>
      </c>
      <c r="AE40">
        <v>70</v>
      </c>
      <c r="AF40">
        <v>35</v>
      </c>
      <c r="AG40">
        <v>8</v>
      </c>
      <c r="AH40">
        <v>16.670000000000002</v>
      </c>
      <c r="AI40">
        <v>16.670000000000002</v>
      </c>
      <c r="AJ40">
        <v>26.75</v>
      </c>
      <c r="AK40">
        <v>151</v>
      </c>
      <c r="AL40">
        <v>64</v>
      </c>
    </row>
    <row r="41" spans="1:38">
      <c r="A41" t="s">
        <v>83</v>
      </c>
      <c r="B41" s="34">
        <v>111.91</v>
      </c>
      <c r="C41" s="34">
        <v>33.35</v>
      </c>
      <c r="D41" s="93">
        <f t="shared" si="0"/>
        <v>95</v>
      </c>
      <c r="E41" s="34">
        <v>12.29</v>
      </c>
      <c r="F41" s="34"/>
      <c r="G41" s="34"/>
      <c r="H41" s="34"/>
      <c r="I41" s="34"/>
      <c r="J41" s="37">
        <v>12.6</v>
      </c>
      <c r="K41" s="37">
        <v>12.6</v>
      </c>
      <c r="L41" s="37">
        <v>12.91</v>
      </c>
      <c r="M41">
        <v>70.33</v>
      </c>
      <c r="N41">
        <v>150.02000000000001</v>
      </c>
      <c r="O41">
        <v>53.06</v>
      </c>
      <c r="P41">
        <v>2.3199999999999998</v>
      </c>
      <c r="Q41">
        <v>6.01</v>
      </c>
      <c r="R41" s="93">
        <v>31.66</v>
      </c>
      <c r="S41" s="93">
        <v>31.67</v>
      </c>
      <c r="T41" s="93">
        <v>31.67</v>
      </c>
      <c r="U41">
        <v>0</v>
      </c>
      <c r="V41">
        <v>117.108582</v>
      </c>
      <c r="W41">
        <v>3.15</v>
      </c>
      <c r="X41">
        <v>20</v>
      </c>
      <c r="Y41">
        <v>6.66</v>
      </c>
      <c r="Z41">
        <v>6.67</v>
      </c>
      <c r="AA41">
        <v>195.47</v>
      </c>
      <c r="AB41">
        <v>39.090000000000003</v>
      </c>
      <c r="AC41">
        <v>74.7</v>
      </c>
      <c r="AD41">
        <v>39.840000000000003</v>
      </c>
      <c r="AE41">
        <v>77</v>
      </c>
      <c r="AF41">
        <v>38</v>
      </c>
      <c r="AG41">
        <v>7.66</v>
      </c>
      <c r="AH41">
        <v>15</v>
      </c>
      <c r="AI41">
        <v>15</v>
      </c>
      <c r="AJ41">
        <v>27.25</v>
      </c>
      <c r="AK41">
        <v>165</v>
      </c>
      <c r="AL41">
        <v>70</v>
      </c>
    </row>
    <row r="42" spans="1:38">
      <c r="A42" t="s">
        <v>84</v>
      </c>
      <c r="B42" s="34">
        <v>111.91</v>
      </c>
      <c r="C42" s="34">
        <v>33.35</v>
      </c>
      <c r="D42" s="93">
        <f t="shared" si="0"/>
        <v>94.699999999999989</v>
      </c>
      <c r="E42" s="34">
        <v>12.29</v>
      </c>
      <c r="F42" s="34"/>
      <c r="G42" s="34"/>
      <c r="H42" s="34"/>
      <c r="I42" s="34"/>
      <c r="J42" s="37">
        <v>13.49</v>
      </c>
      <c r="K42" s="37">
        <v>13.49</v>
      </c>
      <c r="L42" s="37">
        <v>13.84</v>
      </c>
      <c r="M42">
        <v>70.33</v>
      </c>
      <c r="N42">
        <v>183.29</v>
      </c>
      <c r="O42">
        <v>53.06</v>
      </c>
      <c r="P42">
        <v>2.72</v>
      </c>
      <c r="Q42">
        <v>6.01</v>
      </c>
      <c r="R42" s="93">
        <v>31.56</v>
      </c>
      <c r="S42" s="93">
        <v>31.57</v>
      </c>
      <c r="T42" s="93">
        <v>31.57</v>
      </c>
      <c r="U42">
        <v>0</v>
      </c>
      <c r="V42">
        <v>123.10965400000001</v>
      </c>
      <c r="W42">
        <v>3.15</v>
      </c>
      <c r="X42">
        <v>20</v>
      </c>
      <c r="Y42">
        <v>6.66</v>
      </c>
      <c r="Z42">
        <v>6.67</v>
      </c>
      <c r="AA42">
        <v>210.39</v>
      </c>
      <c r="AB42">
        <v>42.08</v>
      </c>
      <c r="AC42">
        <v>80.010000000000005</v>
      </c>
      <c r="AD42">
        <v>42.04</v>
      </c>
      <c r="AE42">
        <v>83</v>
      </c>
      <c r="AF42">
        <v>42</v>
      </c>
      <c r="AG42">
        <v>7.34</v>
      </c>
      <c r="AH42">
        <v>13.33</v>
      </c>
      <c r="AI42">
        <v>13.33</v>
      </c>
      <c r="AJ42">
        <v>27.25</v>
      </c>
      <c r="AK42">
        <v>175</v>
      </c>
      <c r="AL42">
        <v>75</v>
      </c>
    </row>
    <row r="43" spans="1:38">
      <c r="A43" t="s">
        <v>85</v>
      </c>
      <c r="B43" s="34">
        <v>111.91</v>
      </c>
      <c r="C43" s="34">
        <v>33.35</v>
      </c>
      <c r="D43" s="93">
        <f t="shared" si="0"/>
        <v>94.699999999999989</v>
      </c>
      <c r="E43" s="34">
        <v>12.29</v>
      </c>
      <c r="F43" s="34"/>
      <c r="G43" s="34"/>
      <c r="H43" s="34"/>
      <c r="I43" s="34"/>
      <c r="J43" s="37">
        <v>14.26</v>
      </c>
      <c r="K43" s="37">
        <v>14.26</v>
      </c>
      <c r="L43" s="37">
        <v>14.62</v>
      </c>
      <c r="M43">
        <v>70.33</v>
      </c>
      <c r="N43">
        <v>183.29</v>
      </c>
      <c r="O43">
        <v>53.06</v>
      </c>
      <c r="P43">
        <v>3.11</v>
      </c>
      <c r="Q43">
        <v>6.01</v>
      </c>
      <c r="R43" s="93">
        <v>31.56</v>
      </c>
      <c r="S43" s="93">
        <v>31.57</v>
      </c>
      <c r="T43" s="93">
        <v>31.57</v>
      </c>
      <c r="U43">
        <v>0</v>
      </c>
      <c r="V43">
        <v>128.54569000000001</v>
      </c>
      <c r="W43">
        <v>3.06</v>
      </c>
      <c r="X43">
        <v>20</v>
      </c>
      <c r="Y43">
        <v>6.66</v>
      </c>
      <c r="Z43">
        <v>6.67</v>
      </c>
      <c r="AA43">
        <v>222.88</v>
      </c>
      <c r="AB43">
        <v>44.58</v>
      </c>
      <c r="AC43">
        <v>84.62</v>
      </c>
      <c r="AD43">
        <v>43.96</v>
      </c>
      <c r="AE43">
        <v>87</v>
      </c>
      <c r="AF43">
        <v>43</v>
      </c>
      <c r="AG43">
        <v>7</v>
      </c>
      <c r="AH43">
        <v>13.33</v>
      </c>
      <c r="AI43">
        <v>13.33</v>
      </c>
      <c r="AJ43">
        <v>27.25</v>
      </c>
      <c r="AK43">
        <v>186</v>
      </c>
      <c r="AL43">
        <v>79</v>
      </c>
    </row>
    <row r="44" spans="1:38">
      <c r="A44" t="s">
        <v>86</v>
      </c>
      <c r="B44" s="34">
        <v>111.91</v>
      </c>
      <c r="C44" s="34">
        <v>33.35</v>
      </c>
      <c r="D44" s="93">
        <f t="shared" si="0"/>
        <v>94.699999999999989</v>
      </c>
      <c r="E44" s="34">
        <v>12.29</v>
      </c>
      <c r="F44" s="34"/>
      <c r="G44" s="34"/>
      <c r="H44" s="34"/>
      <c r="I44" s="34"/>
      <c r="J44" s="37">
        <v>14.93</v>
      </c>
      <c r="K44" s="37">
        <v>14.93</v>
      </c>
      <c r="L44" s="37">
        <v>15.3</v>
      </c>
      <c r="M44">
        <v>70.33</v>
      </c>
      <c r="N44">
        <v>212.23</v>
      </c>
      <c r="O44">
        <v>53.06</v>
      </c>
      <c r="P44">
        <v>3.57</v>
      </c>
      <c r="Q44">
        <v>6.01</v>
      </c>
      <c r="R44" s="93">
        <v>31.56</v>
      </c>
      <c r="S44" s="93">
        <v>31.57</v>
      </c>
      <c r="T44" s="93">
        <v>31.57</v>
      </c>
      <c r="U44">
        <v>0</v>
      </c>
      <c r="V44">
        <v>133.32901200000001</v>
      </c>
      <c r="W44">
        <v>3.06</v>
      </c>
      <c r="X44">
        <v>20</v>
      </c>
      <c r="Y44">
        <v>6.66</v>
      </c>
      <c r="Z44">
        <v>6.67</v>
      </c>
      <c r="AA44">
        <v>231.78</v>
      </c>
      <c r="AB44">
        <v>46.36</v>
      </c>
      <c r="AC44">
        <v>88.8</v>
      </c>
      <c r="AD44">
        <v>44.8</v>
      </c>
      <c r="AE44">
        <v>90</v>
      </c>
      <c r="AF44">
        <v>45</v>
      </c>
      <c r="AG44">
        <v>6.66</v>
      </c>
      <c r="AH44">
        <v>13.33</v>
      </c>
      <c r="AI44">
        <v>13.33</v>
      </c>
      <c r="AJ44">
        <v>27.25</v>
      </c>
      <c r="AK44">
        <v>189</v>
      </c>
      <c r="AL44">
        <v>81</v>
      </c>
    </row>
    <row r="45" spans="1:38">
      <c r="A45" t="s">
        <v>87</v>
      </c>
      <c r="B45" s="34">
        <v>111.91</v>
      </c>
      <c r="C45" s="34">
        <v>33.35</v>
      </c>
      <c r="D45" s="93">
        <f t="shared" si="0"/>
        <v>94.699999999999989</v>
      </c>
      <c r="E45" s="34">
        <v>12.29</v>
      </c>
      <c r="F45" s="34"/>
      <c r="G45" s="34"/>
      <c r="H45" s="34"/>
      <c r="I45" s="34"/>
      <c r="J45" s="37">
        <v>15.6</v>
      </c>
      <c r="K45" s="37">
        <v>15.6</v>
      </c>
      <c r="L45" s="37">
        <v>15.98</v>
      </c>
      <c r="M45">
        <v>70.33</v>
      </c>
      <c r="N45">
        <v>231.53</v>
      </c>
      <c r="O45">
        <v>53.06</v>
      </c>
      <c r="P45">
        <v>3.57</v>
      </c>
      <c r="Q45">
        <v>6.01</v>
      </c>
      <c r="R45" s="93">
        <v>31.56</v>
      </c>
      <c r="S45" s="93">
        <v>31.57</v>
      </c>
      <c r="T45" s="93">
        <v>31.57</v>
      </c>
      <c r="U45">
        <v>0</v>
      </c>
      <c r="V45">
        <v>140.04124999999999</v>
      </c>
      <c r="W45">
        <v>3.06</v>
      </c>
      <c r="X45">
        <v>20</v>
      </c>
      <c r="Y45">
        <v>6.66</v>
      </c>
      <c r="Z45">
        <v>6.67</v>
      </c>
      <c r="AA45">
        <v>233.33</v>
      </c>
      <c r="AB45">
        <v>46.67</v>
      </c>
      <c r="AC45">
        <v>91.13</v>
      </c>
      <c r="AD45">
        <v>45</v>
      </c>
      <c r="AE45">
        <v>93</v>
      </c>
      <c r="AF45">
        <v>46</v>
      </c>
      <c r="AG45">
        <v>6.66</v>
      </c>
      <c r="AH45">
        <v>13.33</v>
      </c>
      <c r="AI45">
        <v>13.33</v>
      </c>
      <c r="AJ45">
        <v>27.25</v>
      </c>
      <c r="AK45">
        <v>193</v>
      </c>
      <c r="AL45">
        <v>82</v>
      </c>
    </row>
    <row r="46" spans="1:38">
      <c r="A46" t="s">
        <v>88</v>
      </c>
      <c r="B46" s="34">
        <v>111.91</v>
      </c>
      <c r="C46" s="34">
        <v>33.35</v>
      </c>
      <c r="D46" s="93">
        <f t="shared" si="0"/>
        <v>94.699999999999989</v>
      </c>
      <c r="E46" s="34">
        <v>12.29</v>
      </c>
      <c r="F46" s="34"/>
      <c r="G46" s="34"/>
      <c r="H46" s="34"/>
      <c r="I46" s="34"/>
      <c r="J46" s="37">
        <v>16.02</v>
      </c>
      <c r="K46" s="37">
        <v>16.02</v>
      </c>
      <c r="L46" s="37">
        <v>16.43</v>
      </c>
      <c r="M46">
        <v>70.33</v>
      </c>
      <c r="N46">
        <v>231.53</v>
      </c>
      <c r="O46">
        <v>53.06</v>
      </c>
      <c r="P46">
        <v>3.57</v>
      </c>
      <c r="Q46">
        <v>6.01</v>
      </c>
      <c r="R46" s="93">
        <v>31.56</v>
      </c>
      <c r="S46" s="93">
        <v>31.57</v>
      </c>
      <c r="T46" s="93">
        <v>31.57</v>
      </c>
      <c r="U46">
        <v>0</v>
      </c>
      <c r="V46">
        <v>142.95410799999999</v>
      </c>
      <c r="W46">
        <v>3.06</v>
      </c>
      <c r="X46">
        <v>20</v>
      </c>
      <c r="Y46">
        <v>6.66</v>
      </c>
      <c r="Z46">
        <v>6.67</v>
      </c>
      <c r="AA46">
        <v>233.33</v>
      </c>
      <c r="AB46">
        <v>46.67</v>
      </c>
      <c r="AC46">
        <v>91.96</v>
      </c>
      <c r="AD46">
        <v>45.5</v>
      </c>
      <c r="AE46">
        <v>94</v>
      </c>
      <c r="AF46">
        <v>47</v>
      </c>
      <c r="AG46">
        <v>6.66</v>
      </c>
      <c r="AH46">
        <v>13.33</v>
      </c>
      <c r="AI46">
        <v>13.33</v>
      </c>
      <c r="AJ46">
        <v>27.25</v>
      </c>
      <c r="AK46">
        <v>193</v>
      </c>
      <c r="AL46">
        <v>82</v>
      </c>
    </row>
    <row r="47" spans="1:38">
      <c r="A47" t="s">
        <v>89</v>
      </c>
      <c r="B47" s="34">
        <v>111.91</v>
      </c>
      <c r="C47" s="34">
        <v>33.35</v>
      </c>
      <c r="D47" s="93">
        <f t="shared" si="0"/>
        <v>93.7</v>
      </c>
      <c r="E47" s="34">
        <v>12.29</v>
      </c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16.649999999999999</v>
      </c>
      <c r="M47">
        <v>70.33</v>
      </c>
      <c r="N47">
        <v>241.18</v>
      </c>
      <c r="O47">
        <v>53.06</v>
      </c>
      <c r="P47">
        <v>3.57</v>
      </c>
      <c r="Q47">
        <v>6.01</v>
      </c>
      <c r="R47" s="93">
        <v>31.24</v>
      </c>
      <c r="S47" s="93">
        <v>31.23</v>
      </c>
      <c r="T47" s="93">
        <v>31.23</v>
      </c>
      <c r="U47">
        <v>0</v>
      </c>
      <c r="V47">
        <v>144.503086</v>
      </c>
      <c r="W47">
        <v>3.15</v>
      </c>
      <c r="X47">
        <v>20</v>
      </c>
      <c r="Y47">
        <v>6.66</v>
      </c>
      <c r="Z47">
        <v>6.67</v>
      </c>
      <c r="AA47">
        <v>233.33</v>
      </c>
      <c r="AB47">
        <v>46.67</v>
      </c>
      <c r="AC47">
        <v>92.08</v>
      </c>
      <c r="AD47">
        <v>46</v>
      </c>
      <c r="AE47">
        <v>94</v>
      </c>
      <c r="AF47">
        <v>47</v>
      </c>
      <c r="AG47">
        <v>6.66</v>
      </c>
      <c r="AH47">
        <v>16.670000000000002</v>
      </c>
      <c r="AI47">
        <v>16.670000000000002</v>
      </c>
      <c r="AJ47">
        <v>27.25</v>
      </c>
      <c r="AK47">
        <v>193</v>
      </c>
      <c r="AL47">
        <v>82</v>
      </c>
    </row>
    <row r="48" spans="1:38">
      <c r="A48" t="s">
        <v>90</v>
      </c>
      <c r="B48" s="34">
        <v>111.91</v>
      </c>
      <c r="C48" s="34">
        <v>33.35</v>
      </c>
      <c r="D48" s="93">
        <f t="shared" si="0"/>
        <v>93.199999999999989</v>
      </c>
      <c r="E48" s="34">
        <v>12.29</v>
      </c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70.33</v>
      </c>
      <c r="N48">
        <v>272.77</v>
      </c>
      <c r="O48">
        <v>53.06</v>
      </c>
      <c r="P48">
        <v>3.57</v>
      </c>
      <c r="Q48">
        <v>6.01</v>
      </c>
      <c r="R48" s="93">
        <v>31.06</v>
      </c>
      <c r="S48" s="93">
        <v>31.07</v>
      </c>
      <c r="T48" s="93">
        <v>31.07</v>
      </c>
      <c r="U48">
        <v>0</v>
      </c>
      <c r="V48">
        <v>144.63947400000001</v>
      </c>
      <c r="W48">
        <v>3.15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92.04</v>
      </c>
      <c r="AD48">
        <v>47.5</v>
      </c>
      <c r="AE48">
        <v>94</v>
      </c>
      <c r="AF48">
        <v>47</v>
      </c>
      <c r="AG48">
        <v>6.66</v>
      </c>
      <c r="AH48">
        <v>16.670000000000002</v>
      </c>
      <c r="AI48">
        <v>16.670000000000002</v>
      </c>
      <c r="AJ48">
        <v>26.75</v>
      </c>
      <c r="AK48">
        <v>193</v>
      </c>
      <c r="AL48">
        <v>82</v>
      </c>
    </row>
    <row r="49" spans="1:38">
      <c r="A49" t="s">
        <v>91</v>
      </c>
      <c r="B49" s="34">
        <v>111.91</v>
      </c>
      <c r="C49" s="34">
        <v>33.35</v>
      </c>
      <c r="D49" s="93">
        <f t="shared" si="0"/>
        <v>93.199999999999989</v>
      </c>
      <c r="E49" s="34">
        <v>12.29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70.33</v>
      </c>
      <c r="N49">
        <v>272.77</v>
      </c>
      <c r="O49">
        <v>53.06</v>
      </c>
      <c r="P49">
        <v>3.57</v>
      </c>
      <c r="Q49">
        <v>6.01</v>
      </c>
      <c r="R49" s="93">
        <v>31.06</v>
      </c>
      <c r="S49" s="93">
        <v>31.07</v>
      </c>
      <c r="T49" s="93">
        <v>31.07</v>
      </c>
      <c r="U49">
        <v>0</v>
      </c>
      <c r="V49">
        <v>144.308246</v>
      </c>
      <c r="W49">
        <v>3.15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92.12</v>
      </c>
      <c r="AD49">
        <v>47.5</v>
      </c>
      <c r="AE49">
        <v>94</v>
      </c>
      <c r="AF49">
        <v>47</v>
      </c>
      <c r="AG49">
        <v>6.66</v>
      </c>
      <c r="AH49">
        <v>16.670000000000002</v>
      </c>
      <c r="AI49">
        <v>16.670000000000002</v>
      </c>
      <c r="AJ49">
        <v>26.24</v>
      </c>
      <c r="AK49">
        <v>193</v>
      </c>
      <c r="AL49">
        <v>82</v>
      </c>
    </row>
    <row r="50" spans="1:38">
      <c r="A50" t="s">
        <v>92</v>
      </c>
      <c r="B50" s="34">
        <v>111.91</v>
      </c>
      <c r="C50" s="34">
        <v>33.35</v>
      </c>
      <c r="D50" s="93">
        <f t="shared" si="0"/>
        <v>93.199999999999989</v>
      </c>
      <c r="E50" s="34">
        <v>12.29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70.33</v>
      </c>
      <c r="N50">
        <v>272.77</v>
      </c>
      <c r="O50">
        <v>53.06</v>
      </c>
      <c r="P50">
        <v>3.57</v>
      </c>
      <c r="Q50">
        <v>6.01</v>
      </c>
      <c r="R50" s="93">
        <v>31.06</v>
      </c>
      <c r="S50" s="93">
        <v>31.07</v>
      </c>
      <c r="T50" s="93">
        <v>31.07</v>
      </c>
      <c r="U50">
        <v>0</v>
      </c>
      <c r="V50">
        <v>144.19134199999999</v>
      </c>
      <c r="W50">
        <v>3.15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92.3</v>
      </c>
      <c r="AD50">
        <v>47.5</v>
      </c>
      <c r="AE50">
        <v>94</v>
      </c>
      <c r="AF50">
        <v>47</v>
      </c>
      <c r="AG50">
        <v>6.66</v>
      </c>
      <c r="AH50">
        <v>16.670000000000002</v>
      </c>
      <c r="AI50">
        <v>16.670000000000002</v>
      </c>
      <c r="AJ50">
        <v>26.24</v>
      </c>
      <c r="AK50">
        <v>193</v>
      </c>
      <c r="AL50">
        <v>82</v>
      </c>
    </row>
    <row r="51" spans="1:38">
      <c r="A51" t="s">
        <v>93</v>
      </c>
      <c r="B51" s="34">
        <v>111.91</v>
      </c>
      <c r="C51" s="34">
        <v>33.35</v>
      </c>
      <c r="D51" s="93">
        <f t="shared" si="0"/>
        <v>93.199999999999989</v>
      </c>
      <c r="E51" s="34">
        <v>12.29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70.33</v>
      </c>
      <c r="N51">
        <v>272.77</v>
      </c>
      <c r="O51">
        <v>53.06</v>
      </c>
      <c r="P51">
        <v>3.49</v>
      </c>
      <c r="Q51">
        <v>7.21</v>
      </c>
      <c r="R51" s="93">
        <v>31.06</v>
      </c>
      <c r="S51" s="93">
        <v>31.07</v>
      </c>
      <c r="T51" s="93">
        <v>31.07</v>
      </c>
      <c r="U51">
        <v>0</v>
      </c>
      <c r="V51">
        <v>145.03889599999999</v>
      </c>
      <c r="W51">
        <v>3.25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92.4</v>
      </c>
      <c r="AD51">
        <v>47.5</v>
      </c>
      <c r="AE51">
        <v>94</v>
      </c>
      <c r="AF51">
        <v>47</v>
      </c>
      <c r="AG51">
        <v>6.66</v>
      </c>
      <c r="AH51">
        <v>16.670000000000002</v>
      </c>
      <c r="AI51">
        <v>16.670000000000002</v>
      </c>
      <c r="AJ51">
        <v>26.75</v>
      </c>
      <c r="AK51">
        <v>193</v>
      </c>
      <c r="AL51">
        <v>82</v>
      </c>
    </row>
    <row r="52" spans="1:38">
      <c r="A52" t="s">
        <v>94</v>
      </c>
      <c r="B52" s="34">
        <v>111.91</v>
      </c>
      <c r="C52" s="34">
        <v>33.35</v>
      </c>
      <c r="D52" s="93">
        <f t="shared" si="0"/>
        <v>93.199999999999989</v>
      </c>
      <c r="E52" s="34">
        <v>12.29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70.33</v>
      </c>
      <c r="N52">
        <v>272.77</v>
      </c>
      <c r="O52">
        <v>53.06</v>
      </c>
      <c r="P52">
        <v>3.49</v>
      </c>
      <c r="Q52">
        <v>8.01</v>
      </c>
      <c r="R52" s="93">
        <v>31.06</v>
      </c>
      <c r="S52" s="93">
        <v>31.07</v>
      </c>
      <c r="T52" s="93">
        <v>31.07</v>
      </c>
      <c r="U52">
        <v>0</v>
      </c>
      <c r="V52">
        <v>144.72715199999999</v>
      </c>
      <c r="W52">
        <v>3.25</v>
      </c>
      <c r="X52">
        <v>20</v>
      </c>
      <c r="Y52">
        <v>6.66</v>
      </c>
      <c r="Z52">
        <v>6.67</v>
      </c>
      <c r="AA52">
        <v>233.33</v>
      </c>
      <c r="AB52">
        <v>46.67</v>
      </c>
      <c r="AC52">
        <v>92.36</v>
      </c>
      <c r="AD52">
        <v>47.5</v>
      </c>
      <c r="AE52">
        <v>94</v>
      </c>
      <c r="AF52">
        <v>47</v>
      </c>
      <c r="AG52">
        <v>6.66</v>
      </c>
      <c r="AH52">
        <v>16.670000000000002</v>
      </c>
      <c r="AI52">
        <v>16.670000000000002</v>
      </c>
      <c r="AJ52">
        <v>26.75</v>
      </c>
      <c r="AK52">
        <v>193</v>
      </c>
      <c r="AL52">
        <v>82</v>
      </c>
    </row>
    <row r="53" spans="1:38">
      <c r="A53" t="s">
        <v>95</v>
      </c>
      <c r="B53" s="34">
        <v>111.91</v>
      </c>
      <c r="C53" s="34">
        <v>33.35</v>
      </c>
      <c r="D53" s="93">
        <f t="shared" si="0"/>
        <v>93.199999999999989</v>
      </c>
      <c r="E53" s="34">
        <v>12.29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70.33</v>
      </c>
      <c r="N53">
        <v>272.77</v>
      </c>
      <c r="O53">
        <v>53.06</v>
      </c>
      <c r="P53">
        <v>3.49</v>
      </c>
      <c r="Q53">
        <v>7.81</v>
      </c>
      <c r="R53" s="93">
        <v>31.06</v>
      </c>
      <c r="S53" s="93">
        <v>31.07</v>
      </c>
      <c r="T53" s="93">
        <v>31.07</v>
      </c>
      <c r="U53">
        <v>0</v>
      </c>
      <c r="V53">
        <v>143.382756</v>
      </c>
      <c r="W53">
        <v>3.25</v>
      </c>
      <c r="X53">
        <v>20</v>
      </c>
      <c r="Y53">
        <v>6.66</v>
      </c>
      <c r="Z53">
        <v>6.67</v>
      </c>
      <c r="AA53">
        <v>233.33</v>
      </c>
      <c r="AB53">
        <v>46.67</v>
      </c>
      <c r="AC53">
        <v>92.31</v>
      </c>
      <c r="AD53">
        <v>47.5</v>
      </c>
      <c r="AE53">
        <v>94</v>
      </c>
      <c r="AF53">
        <v>47</v>
      </c>
      <c r="AG53">
        <v>6.66</v>
      </c>
      <c r="AH53">
        <v>17</v>
      </c>
      <c r="AI53">
        <v>17</v>
      </c>
      <c r="AJ53">
        <v>27.25</v>
      </c>
      <c r="AK53">
        <v>193</v>
      </c>
      <c r="AL53">
        <v>82</v>
      </c>
    </row>
    <row r="54" spans="1:38">
      <c r="A54" t="s">
        <v>96</v>
      </c>
      <c r="B54" s="34">
        <v>111.91</v>
      </c>
      <c r="C54" s="34">
        <v>33.35</v>
      </c>
      <c r="D54" s="93">
        <f t="shared" si="0"/>
        <v>93.199999999999989</v>
      </c>
      <c r="E54" s="34">
        <v>12.29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70.33</v>
      </c>
      <c r="N54">
        <v>272.77</v>
      </c>
      <c r="O54">
        <v>53.06</v>
      </c>
      <c r="P54">
        <v>3.49</v>
      </c>
      <c r="Q54">
        <v>7.61</v>
      </c>
      <c r="R54" s="93">
        <v>31.06</v>
      </c>
      <c r="S54" s="93">
        <v>31.07</v>
      </c>
      <c r="T54" s="93">
        <v>31.07</v>
      </c>
      <c r="U54">
        <v>0</v>
      </c>
      <c r="V54">
        <v>142.22345799999999</v>
      </c>
      <c r="W54">
        <v>3.25</v>
      </c>
      <c r="X54">
        <v>20</v>
      </c>
      <c r="Y54">
        <v>6.66</v>
      </c>
      <c r="Z54">
        <v>6.67</v>
      </c>
      <c r="AA54">
        <v>233.33</v>
      </c>
      <c r="AB54">
        <v>46.67</v>
      </c>
      <c r="AC54">
        <v>92.25</v>
      </c>
      <c r="AD54">
        <v>47.5</v>
      </c>
      <c r="AE54">
        <v>94</v>
      </c>
      <c r="AF54">
        <v>47</v>
      </c>
      <c r="AG54">
        <v>6.66</v>
      </c>
      <c r="AH54">
        <v>17.329999999999998</v>
      </c>
      <c r="AI54">
        <v>17.329999999999998</v>
      </c>
      <c r="AJ54">
        <v>27.25</v>
      </c>
      <c r="AK54">
        <v>193</v>
      </c>
      <c r="AL54">
        <v>82</v>
      </c>
    </row>
    <row r="55" spans="1:38">
      <c r="A55" t="s">
        <v>97</v>
      </c>
      <c r="B55" s="34">
        <v>111.91</v>
      </c>
      <c r="C55" s="34">
        <v>33.35</v>
      </c>
      <c r="D55" s="93">
        <f t="shared" si="0"/>
        <v>93.199999999999989</v>
      </c>
      <c r="E55" s="34">
        <v>12.29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70.33</v>
      </c>
      <c r="N55">
        <v>231.53</v>
      </c>
      <c r="O55">
        <v>53.06</v>
      </c>
      <c r="P55">
        <v>3.49</v>
      </c>
      <c r="Q55">
        <v>8.41</v>
      </c>
      <c r="R55" s="93">
        <v>31.06</v>
      </c>
      <c r="S55" s="93">
        <v>31.07</v>
      </c>
      <c r="T55" s="93">
        <v>31.07</v>
      </c>
      <c r="U55">
        <v>0</v>
      </c>
      <c r="V55">
        <v>140.70370600000001</v>
      </c>
      <c r="W55">
        <v>3.34</v>
      </c>
      <c r="X55">
        <v>20</v>
      </c>
      <c r="Y55">
        <v>6.66</v>
      </c>
      <c r="Z55">
        <v>6.67</v>
      </c>
      <c r="AA55">
        <v>233.33</v>
      </c>
      <c r="AB55">
        <v>46.67</v>
      </c>
      <c r="AC55">
        <v>92.15</v>
      </c>
      <c r="AD55">
        <v>47.5</v>
      </c>
      <c r="AE55">
        <v>94</v>
      </c>
      <c r="AF55">
        <v>47</v>
      </c>
      <c r="AG55">
        <v>6.66</v>
      </c>
      <c r="AH55">
        <v>16</v>
      </c>
      <c r="AI55">
        <v>16</v>
      </c>
      <c r="AJ55">
        <v>27.25</v>
      </c>
      <c r="AK55">
        <v>193</v>
      </c>
      <c r="AL55">
        <v>82</v>
      </c>
    </row>
    <row r="56" spans="1:38">
      <c r="A56" t="s">
        <v>98</v>
      </c>
      <c r="B56" s="34">
        <v>111.91</v>
      </c>
      <c r="C56" s="34">
        <v>33.35</v>
      </c>
      <c r="D56" s="93">
        <f t="shared" si="0"/>
        <v>92.699999999999989</v>
      </c>
      <c r="E56" s="34">
        <v>12.29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70.33</v>
      </c>
      <c r="N56">
        <v>192.94</v>
      </c>
      <c r="O56">
        <v>53.06</v>
      </c>
      <c r="P56">
        <v>3.49</v>
      </c>
      <c r="Q56">
        <v>8.61</v>
      </c>
      <c r="R56" s="93">
        <v>30.9</v>
      </c>
      <c r="S56" s="93">
        <v>30.9</v>
      </c>
      <c r="T56" s="93">
        <v>30.9</v>
      </c>
      <c r="U56">
        <v>0</v>
      </c>
      <c r="V56">
        <v>137.73239599999999</v>
      </c>
      <c r="W56">
        <v>3.34</v>
      </c>
      <c r="X56">
        <v>20</v>
      </c>
      <c r="Y56">
        <v>6.66</v>
      </c>
      <c r="Z56">
        <v>6.67</v>
      </c>
      <c r="AA56">
        <v>233.33</v>
      </c>
      <c r="AB56">
        <v>46.67</v>
      </c>
      <c r="AC56">
        <v>92.15</v>
      </c>
      <c r="AD56">
        <v>47.5</v>
      </c>
      <c r="AE56">
        <v>94</v>
      </c>
      <c r="AF56">
        <v>47</v>
      </c>
      <c r="AG56">
        <v>6.66</v>
      </c>
      <c r="AH56">
        <v>16.329999999999998</v>
      </c>
      <c r="AI56">
        <v>16.329999999999998</v>
      </c>
      <c r="AJ56">
        <v>27.25</v>
      </c>
      <c r="AK56">
        <v>193</v>
      </c>
      <c r="AL56">
        <v>82</v>
      </c>
    </row>
    <row r="57" spans="1:38">
      <c r="A57" t="s">
        <v>99</v>
      </c>
      <c r="B57" s="34">
        <v>111.91</v>
      </c>
      <c r="C57" s="34">
        <v>33.35</v>
      </c>
      <c r="D57" s="93">
        <f t="shared" si="0"/>
        <v>92.699999999999989</v>
      </c>
      <c r="E57" s="34">
        <v>12.29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70.33</v>
      </c>
      <c r="N57">
        <v>150.02000000000001</v>
      </c>
      <c r="O57">
        <v>53.06</v>
      </c>
      <c r="P57">
        <v>3.49</v>
      </c>
      <c r="Q57">
        <v>10.41</v>
      </c>
      <c r="R57" s="93">
        <v>30.9</v>
      </c>
      <c r="S57" s="93">
        <v>30.9</v>
      </c>
      <c r="T57" s="93">
        <v>30.9</v>
      </c>
      <c r="U57">
        <v>0</v>
      </c>
      <c r="V57">
        <v>139.06704999999999</v>
      </c>
      <c r="W57">
        <v>3.34</v>
      </c>
      <c r="X57">
        <v>20</v>
      </c>
      <c r="Y57">
        <v>6.66</v>
      </c>
      <c r="Z57">
        <v>6.67</v>
      </c>
      <c r="AA57">
        <v>233.33</v>
      </c>
      <c r="AB57">
        <v>46.67</v>
      </c>
      <c r="AC57">
        <v>92.05</v>
      </c>
      <c r="AD57">
        <v>47.5</v>
      </c>
      <c r="AE57">
        <v>94</v>
      </c>
      <c r="AF57">
        <v>47</v>
      </c>
      <c r="AG57">
        <v>6.66</v>
      </c>
      <c r="AH57">
        <v>16.670000000000002</v>
      </c>
      <c r="AI57">
        <v>16.670000000000002</v>
      </c>
      <c r="AJ57">
        <v>27.25</v>
      </c>
      <c r="AK57">
        <v>193</v>
      </c>
      <c r="AL57">
        <v>82</v>
      </c>
    </row>
    <row r="58" spans="1:38">
      <c r="A58" t="s">
        <v>100</v>
      </c>
      <c r="B58" s="34">
        <v>111.91</v>
      </c>
      <c r="C58" s="34">
        <v>33.35</v>
      </c>
      <c r="D58" s="93">
        <f t="shared" si="0"/>
        <v>93.199999999999989</v>
      </c>
      <c r="E58" s="34">
        <v>12.29</v>
      </c>
      <c r="F58" s="34"/>
      <c r="G58" s="34"/>
      <c r="H58" s="34"/>
      <c r="I58" s="34"/>
      <c r="J58" s="37">
        <v>16.170000000000002</v>
      </c>
      <c r="K58" s="37">
        <v>16.170000000000002</v>
      </c>
      <c r="L58" s="37">
        <v>16.57</v>
      </c>
      <c r="M58">
        <v>70.33</v>
      </c>
      <c r="N58">
        <v>192.94</v>
      </c>
      <c r="O58">
        <v>53.06</v>
      </c>
      <c r="P58">
        <v>3.49</v>
      </c>
      <c r="Q58">
        <v>12.01</v>
      </c>
      <c r="R58" s="93">
        <v>31.06</v>
      </c>
      <c r="S58" s="93">
        <v>31.07</v>
      </c>
      <c r="T58" s="93">
        <v>31.07</v>
      </c>
      <c r="U58">
        <v>0</v>
      </c>
      <c r="V58">
        <v>135.443026</v>
      </c>
      <c r="W58">
        <v>3.34</v>
      </c>
      <c r="X58">
        <v>20</v>
      </c>
      <c r="Y58">
        <v>6.66</v>
      </c>
      <c r="Z58">
        <v>6.67</v>
      </c>
      <c r="AA58">
        <v>233.33</v>
      </c>
      <c r="AB58">
        <v>46.67</v>
      </c>
      <c r="AC58">
        <v>92.1</v>
      </c>
      <c r="AD58">
        <v>47.5</v>
      </c>
      <c r="AE58">
        <v>94</v>
      </c>
      <c r="AF58">
        <v>47</v>
      </c>
      <c r="AG58">
        <v>6.66</v>
      </c>
      <c r="AH58">
        <v>18</v>
      </c>
      <c r="AI58">
        <v>18</v>
      </c>
      <c r="AJ58">
        <v>27.25</v>
      </c>
      <c r="AK58">
        <v>193</v>
      </c>
      <c r="AL58">
        <v>82</v>
      </c>
    </row>
    <row r="59" spans="1:38">
      <c r="A59" t="s">
        <v>101</v>
      </c>
      <c r="B59" s="34">
        <v>111.91</v>
      </c>
      <c r="C59" s="34">
        <v>33.35</v>
      </c>
      <c r="D59" s="93">
        <f t="shared" si="0"/>
        <v>93.199999999999989</v>
      </c>
      <c r="E59" s="34">
        <v>12.29</v>
      </c>
      <c r="F59" s="34"/>
      <c r="G59" s="34"/>
      <c r="H59" s="34"/>
      <c r="I59" s="34"/>
      <c r="J59" s="37">
        <v>15.9</v>
      </c>
      <c r="K59" s="37">
        <v>15.9</v>
      </c>
      <c r="L59" s="37">
        <v>16.3</v>
      </c>
      <c r="M59">
        <v>70.33</v>
      </c>
      <c r="N59">
        <v>231.53</v>
      </c>
      <c r="O59">
        <v>53.06</v>
      </c>
      <c r="P59">
        <v>1.94</v>
      </c>
      <c r="Q59">
        <v>14.4</v>
      </c>
      <c r="R59" s="93">
        <v>31.06</v>
      </c>
      <c r="S59" s="93">
        <v>31.07</v>
      </c>
      <c r="T59" s="93">
        <v>31.07</v>
      </c>
      <c r="U59">
        <v>0</v>
      </c>
      <c r="V59">
        <v>131.62416200000001</v>
      </c>
      <c r="W59">
        <v>3.34</v>
      </c>
      <c r="X59">
        <v>20</v>
      </c>
      <c r="Y59">
        <v>6.66</v>
      </c>
      <c r="Z59">
        <v>6.67</v>
      </c>
      <c r="AA59">
        <v>232.21</v>
      </c>
      <c r="AB59">
        <v>46.44</v>
      </c>
      <c r="AC59">
        <v>91.95</v>
      </c>
      <c r="AD59">
        <v>47.2</v>
      </c>
      <c r="AE59">
        <v>94</v>
      </c>
      <c r="AF59">
        <v>47</v>
      </c>
      <c r="AG59">
        <v>6.66</v>
      </c>
      <c r="AH59">
        <v>20.329999999999998</v>
      </c>
      <c r="AI59">
        <v>20.329999999999998</v>
      </c>
      <c r="AJ59">
        <v>25.24</v>
      </c>
      <c r="AK59">
        <v>193</v>
      </c>
      <c r="AL59">
        <v>82</v>
      </c>
    </row>
    <row r="60" spans="1:38">
      <c r="A60" t="s">
        <v>102</v>
      </c>
      <c r="B60" s="34">
        <v>111.91</v>
      </c>
      <c r="C60" s="34">
        <v>52.33</v>
      </c>
      <c r="D60" s="93">
        <f t="shared" si="0"/>
        <v>93.199999999999989</v>
      </c>
      <c r="E60" s="34">
        <v>12.29</v>
      </c>
      <c r="F60" s="34"/>
      <c r="G60" s="34"/>
      <c r="H60" s="34"/>
      <c r="I60" s="34"/>
      <c r="J60" s="37">
        <v>13.86</v>
      </c>
      <c r="K60" s="37">
        <v>13.86</v>
      </c>
      <c r="L60" s="37">
        <v>14.2</v>
      </c>
      <c r="M60">
        <v>94.53</v>
      </c>
      <c r="N60">
        <v>231.53</v>
      </c>
      <c r="O60">
        <v>53.06</v>
      </c>
      <c r="P60">
        <v>3.34</v>
      </c>
      <c r="Q60">
        <v>15.6</v>
      </c>
      <c r="R60" s="93">
        <v>31.06</v>
      </c>
      <c r="S60" s="93">
        <v>31.07</v>
      </c>
      <c r="T60" s="93">
        <v>31.07</v>
      </c>
      <c r="U60">
        <v>0</v>
      </c>
      <c r="V60">
        <v>127.678652</v>
      </c>
      <c r="W60">
        <v>3.34</v>
      </c>
      <c r="X60">
        <v>20</v>
      </c>
      <c r="Y60">
        <v>6.66</v>
      </c>
      <c r="Z60">
        <v>6.67</v>
      </c>
      <c r="AA60">
        <v>223.9</v>
      </c>
      <c r="AB60">
        <v>44.78</v>
      </c>
      <c r="AC60">
        <v>91.59</v>
      </c>
      <c r="AD60">
        <v>46.4</v>
      </c>
      <c r="AE60">
        <v>93</v>
      </c>
      <c r="AF60">
        <v>47</v>
      </c>
      <c r="AG60">
        <v>6.66</v>
      </c>
      <c r="AH60">
        <v>22</v>
      </c>
      <c r="AI60">
        <v>22</v>
      </c>
      <c r="AJ60">
        <v>25.74</v>
      </c>
      <c r="AK60">
        <v>189</v>
      </c>
      <c r="AL60">
        <v>81</v>
      </c>
    </row>
    <row r="61" spans="1:38">
      <c r="A61" t="s">
        <v>103</v>
      </c>
      <c r="B61" s="34">
        <v>140.85</v>
      </c>
      <c r="C61" s="34">
        <v>52.33</v>
      </c>
      <c r="D61" s="93">
        <f t="shared" si="0"/>
        <v>93.199999999999989</v>
      </c>
      <c r="E61" s="34">
        <v>12.29</v>
      </c>
      <c r="F61" s="34"/>
      <c r="G61" s="34"/>
      <c r="H61" s="34"/>
      <c r="I61" s="34"/>
      <c r="J61" s="37">
        <v>13.31</v>
      </c>
      <c r="K61" s="37">
        <v>13.31</v>
      </c>
      <c r="L61" s="37">
        <v>13.65</v>
      </c>
      <c r="M61">
        <v>115.71</v>
      </c>
      <c r="N61">
        <v>231.53</v>
      </c>
      <c r="O61">
        <v>53.06</v>
      </c>
      <c r="P61">
        <v>3.34</v>
      </c>
      <c r="Q61">
        <v>17.600000000000001</v>
      </c>
      <c r="R61" s="93">
        <v>31.06</v>
      </c>
      <c r="S61" s="93">
        <v>31.07</v>
      </c>
      <c r="T61" s="93">
        <v>31.07</v>
      </c>
      <c r="U61">
        <v>0</v>
      </c>
      <c r="V61">
        <v>122.32055200000001</v>
      </c>
      <c r="W61">
        <v>3.34</v>
      </c>
      <c r="X61">
        <v>20.5</v>
      </c>
      <c r="Y61">
        <v>6.84</v>
      </c>
      <c r="Z61">
        <v>6.83</v>
      </c>
      <c r="AA61">
        <v>216.06</v>
      </c>
      <c r="AB61">
        <v>43.21</v>
      </c>
      <c r="AC61">
        <v>90.9</v>
      </c>
      <c r="AD61">
        <v>41.5</v>
      </c>
      <c r="AE61">
        <v>93</v>
      </c>
      <c r="AF61">
        <v>47</v>
      </c>
      <c r="AG61">
        <v>7</v>
      </c>
      <c r="AH61">
        <v>25</v>
      </c>
      <c r="AI61">
        <v>25</v>
      </c>
      <c r="AJ61">
        <v>26.25</v>
      </c>
      <c r="AK61">
        <v>186</v>
      </c>
      <c r="AL61">
        <v>79</v>
      </c>
    </row>
    <row r="62" spans="1:38">
      <c r="A62" t="s">
        <v>104</v>
      </c>
      <c r="B62" s="34">
        <v>111.91</v>
      </c>
      <c r="C62" s="34">
        <v>52.33</v>
      </c>
      <c r="D62" s="93">
        <f t="shared" si="0"/>
        <v>93.199999999999989</v>
      </c>
      <c r="E62" s="34">
        <v>12.29</v>
      </c>
      <c r="F62" s="34"/>
      <c r="G62" s="34"/>
      <c r="H62" s="34"/>
      <c r="I62" s="34"/>
      <c r="J62" s="37">
        <v>12.86</v>
      </c>
      <c r="K62" s="37">
        <v>12.86</v>
      </c>
      <c r="L62" s="37">
        <v>13.19</v>
      </c>
      <c r="M62">
        <v>115.71</v>
      </c>
      <c r="N62">
        <v>272.77</v>
      </c>
      <c r="O62">
        <v>53.06</v>
      </c>
      <c r="P62">
        <v>3.34</v>
      </c>
      <c r="Q62">
        <v>19.2</v>
      </c>
      <c r="R62" s="93">
        <v>31.06</v>
      </c>
      <c r="S62" s="93">
        <v>31.07</v>
      </c>
      <c r="T62" s="93">
        <v>31.07</v>
      </c>
      <c r="U62">
        <v>0</v>
      </c>
      <c r="V62">
        <v>115.90057400000001</v>
      </c>
      <c r="W62">
        <v>3.43</v>
      </c>
      <c r="X62">
        <v>23</v>
      </c>
      <c r="Y62">
        <v>7.66</v>
      </c>
      <c r="Z62">
        <v>7.67</v>
      </c>
      <c r="AA62">
        <v>205.55</v>
      </c>
      <c r="AB62">
        <v>41.11</v>
      </c>
      <c r="AC62">
        <v>89.01</v>
      </c>
      <c r="AD62">
        <v>39.979999999999997</v>
      </c>
      <c r="AE62">
        <v>89</v>
      </c>
      <c r="AF62">
        <v>44</v>
      </c>
      <c r="AG62">
        <v>8.34</v>
      </c>
      <c r="AH62">
        <v>26.33</v>
      </c>
      <c r="AI62">
        <v>26.33</v>
      </c>
      <c r="AJ62">
        <v>26.75</v>
      </c>
      <c r="AK62">
        <v>179</v>
      </c>
      <c r="AL62">
        <v>76</v>
      </c>
    </row>
    <row r="63" spans="1:38">
      <c r="A63" t="s">
        <v>105</v>
      </c>
      <c r="B63" s="34">
        <v>261.92</v>
      </c>
      <c r="C63" s="34">
        <v>52.33</v>
      </c>
      <c r="D63" s="93">
        <f t="shared" si="0"/>
        <v>93.199999999999989</v>
      </c>
      <c r="E63" s="34">
        <v>16.09</v>
      </c>
      <c r="F63" s="34"/>
      <c r="G63" s="34"/>
      <c r="H63" s="34"/>
      <c r="I63" s="34"/>
      <c r="J63" s="37">
        <v>12.24</v>
      </c>
      <c r="K63" s="37">
        <v>12.24</v>
      </c>
      <c r="L63" s="37">
        <v>12.55</v>
      </c>
      <c r="M63">
        <v>115.71</v>
      </c>
      <c r="N63">
        <v>272.77</v>
      </c>
      <c r="O63">
        <v>53.06</v>
      </c>
      <c r="P63">
        <v>3.42</v>
      </c>
      <c r="Q63">
        <v>19.399999999999999</v>
      </c>
      <c r="R63" s="93">
        <v>31.06</v>
      </c>
      <c r="S63" s="93">
        <v>31.07</v>
      </c>
      <c r="T63" s="93">
        <v>31.07</v>
      </c>
      <c r="U63">
        <v>0</v>
      </c>
      <c r="V63">
        <v>110.104084</v>
      </c>
      <c r="W63">
        <v>3.43</v>
      </c>
      <c r="X63">
        <v>26</v>
      </c>
      <c r="Y63">
        <v>8.66</v>
      </c>
      <c r="Z63">
        <v>8.67</v>
      </c>
      <c r="AA63">
        <v>186.75</v>
      </c>
      <c r="AB63">
        <v>37.35</v>
      </c>
      <c r="AC63">
        <v>85.21</v>
      </c>
      <c r="AD63">
        <v>38.06</v>
      </c>
      <c r="AE63">
        <v>83</v>
      </c>
      <c r="AF63">
        <v>42</v>
      </c>
      <c r="AG63">
        <v>9.34</v>
      </c>
      <c r="AH63">
        <v>29.33</v>
      </c>
      <c r="AI63">
        <v>29.33</v>
      </c>
      <c r="AJ63">
        <v>26.75</v>
      </c>
      <c r="AK63">
        <v>168</v>
      </c>
      <c r="AL63">
        <v>72</v>
      </c>
    </row>
    <row r="64" spans="1:38">
      <c r="A64" t="s">
        <v>106</v>
      </c>
      <c r="B64" s="34">
        <v>261.92</v>
      </c>
      <c r="C64" s="34">
        <v>52.33</v>
      </c>
      <c r="D64" s="93">
        <f t="shared" si="0"/>
        <v>93.5</v>
      </c>
      <c r="E64" s="34">
        <v>16.09</v>
      </c>
      <c r="F64" s="34"/>
      <c r="G64" s="34"/>
      <c r="H64" s="34"/>
      <c r="I64" s="34"/>
      <c r="J64" s="37">
        <v>11.61</v>
      </c>
      <c r="K64" s="37">
        <v>11.61</v>
      </c>
      <c r="L64" s="37">
        <v>11.9</v>
      </c>
      <c r="M64">
        <v>115.71</v>
      </c>
      <c r="N64">
        <v>272.77</v>
      </c>
      <c r="O64">
        <v>53.06</v>
      </c>
      <c r="P64">
        <v>3.42</v>
      </c>
      <c r="Q64">
        <v>19.399999999999999</v>
      </c>
      <c r="R64" s="93">
        <v>31.16</v>
      </c>
      <c r="S64" s="93">
        <v>31.17</v>
      </c>
      <c r="T64" s="93">
        <v>31.17</v>
      </c>
      <c r="U64">
        <v>0</v>
      </c>
      <c r="V64">
        <v>101.83312599999999</v>
      </c>
      <c r="W64">
        <v>3.43</v>
      </c>
      <c r="X64">
        <v>28</v>
      </c>
      <c r="Y64">
        <v>9.34</v>
      </c>
      <c r="Z64">
        <v>9.33</v>
      </c>
      <c r="AA64">
        <v>167.95</v>
      </c>
      <c r="AB64">
        <v>33.590000000000003</v>
      </c>
      <c r="AC64">
        <v>80.209999999999994</v>
      </c>
      <c r="AD64">
        <v>35.44</v>
      </c>
      <c r="AE64">
        <v>78</v>
      </c>
      <c r="AF64">
        <v>39</v>
      </c>
      <c r="AG64">
        <v>10.66</v>
      </c>
      <c r="AH64">
        <v>32.33</v>
      </c>
      <c r="AI64">
        <v>32.33</v>
      </c>
      <c r="AJ64">
        <v>27.25</v>
      </c>
      <c r="AK64">
        <v>158</v>
      </c>
      <c r="AL64">
        <v>67</v>
      </c>
    </row>
    <row r="65" spans="1:38">
      <c r="A65" t="s">
        <v>107</v>
      </c>
      <c r="B65" s="34">
        <v>261.92</v>
      </c>
      <c r="C65" s="34">
        <v>52.33</v>
      </c>
      <c r="D65" s="93">
        <f t="shared" si="0"/>
        <v>93.5</v>
      </c>
      <c r="E65" s="34">
        <v>16.09</v>
      </c>
      <c r="F65" s="34"/>
      <c r="G65" s="34"/>
      <c r="H65" s="34"/>
      <c r="I65" s="34"/>
      <c r="J65" s="37">
        <v>10.93</v>
      </c>
      <c r="K65" s="37">
        <v>10.93</v>
      </c>
      <c r="L65" s="37">
        <v>11.2</v>
      </c>
      <c r="M65">
        <v>115.71</v>
      </c>
      <c r="N65">
        <v>272.77</v>
      </c>
      <c r="O65">
        <v>74.28</v>
      </c>
      <c r="P65">
        <v>3.42</v>
      </c>
      <c r="Q65">
        <v>19.2</v>
      </c>
      <c r="R65" s="93">
        <v>31.16</v>
      </c>
      <c r="S65" s="93">
        <v>31.17</v>
      </c>
      <c r="T65" s="93">
        <v>31.17</v>
      </c>
      <c r="U65">
        <v>0</v>
      </c>
      <c r="V65">
        <v>92.198288000000005</v>
      </c>
      <c r="W65">
        <v>3.43</v>
      </c>
      <c r="X65">
        <v>30</v>
      </c>
      <c r="Y65">
        <v>10</v>
      </c>
      <c r="Z65">
        <v>10</v>
      </c>
      <c r="AA65">
        <v>149.15</v>
      </c>
      <c r="AB65">
        <v>29.83</v>
      </c>
      <c r="AC65">
        <v>74.819999999999993</v>
      </c>
      <c r="AD65">
        <v>33.1</v>
      </c>
      <c r="AE65">
        <v>71</v>
      </c>
      <c r="AF65">
        <v>36</v>
      </c>
      <c r="AG65">
        <v>12</v>
      </c>
      <c r="AH65">
        <v>35</v>
      </c>
      <c r="AI65">
        <v>35</v>
      </c>
      <c r="AJ65">
        <v>27.25</v>
      </c>
      <c r="AK65">
        <v>147</v>
      </c>
      <c r="AL65">
        <v>63</v>
      </c>
    </row>
    <row r="66" spans="1:38">
      <c r="A66" t="s">
        <v>108</v>
      </c>
      <c r="B66" s="34">
        <v>261.92</v>
      </c>
      <c r="C66" s="34">
        <v>52.33</v>
      </c>
      <c r="D66" s="93">
        <f t="shared" si="0"/>
        <v>94.5</v>
      </c>
      <c r="E66" s="34">
        <v>16.09</v>
      </c>
      <c r="F66" s="34"/>
      <c r="G66" s="34"/>
      <c r="H66" s="34"/>
      <c r="I66" s="34"/>
      <c r="J66" s="37">
        <v>9.93</v>
      </c>
      <c r="K66" s="37">
        <v>9.93</v>
      </c>
      <c r="L66" s="37">
        <v>10.18</v>
      </c>
      <c r="M66">
        <v>115.71</v>
      </c>
      <c r="N66">
        <v>272.77</v>
      </c>
      <c r="O66">
        <v>100.5</v>
      </c>
      <c r="P66">
        <v>3.42</v>
      </c>
      <c r="Q66">
        <v>19</v>
      </c>
      <c r="R66" s="93">
        <v>31.5</v>
      </c>
      <c r="S66" s="93">
        <v>31.5</v>
      </c>
      <c r="T66" s="93">
        <v>31.5</v>
      </c>
      <c r="U66">
        <v>0</v>
      </c>
      <c r="V66">
        <v>82.329642000000007</v>
      </c>
      <c r="W66">
        <v>3.43</v>
      </c>
      <c r="X66">
        <v>32.5</v>
      </c>
      <c r="Y66">
        <v>10.84</v>
      </c>
      <c r="Z66">
        <v>10.83</v>
      </c>
      <c r="AA66">
        <v>130.35</v>
      </c>
      <c r="AB66">
        <v>26.07</v>
      </c>
      <c r="AC66">
        <v>69.150000000000006</v>
      </c>
      <c r="AD66">
        <v>30.42</v>
      </c>
      <c r="AE66">
        <v>65</v>
      </c>
      <c r="AF66">
        <v>33</v>
      </c>
      <c r="AG66">
        <v>13.34</v>
      </c>
      <c r="AH66">
        <v>37.67</v>
      </c>
      <c r="AI66">
        <v>37.67</v>
      </c>
      <c r="AJ66">
        <v>27.25</v>
      </c>
      <c r="AK66">
        <v>137</v>
      </c>
      <c r="AL66">
        <v>58</v>
      </c>
    </row>
    <row r="67" spans="1:38">
      <c r="A67" t="s">
        <v>109</v>
      </c>
      <c r="B67" s="34">
        <v>261.92</v>
      </c>
      <c r="C67" s="34">
        <v>63.27</v>
      </c>
      <c r="D67" s="93">
        <f t="shared" si="0"/>
        <v>95</v>
      </c>
      <c r="E67" s="34">
        <v>16.09</v>
      </c>
      <c r="F67" s="34"/>
      <c r="G67" s="34"/>
      <c r="H67" s="34"/>
      <c r="I67" s="34"/>
      <c r="J67" s="37">
        <v>8.84</v>
      </c>
      <c r="K67" s="37">
        <v>8.84</v>
      </c>
      <c r="L67" s="37">
        <v>9.06</v>
      </c>
      <c r="M67">
        <v>115.71</v>
      </c>
      <c r="N67">
        <v>272.77</v>
      </c>
      <c r="O67">
        <v>100.5</v>
      </c>
      <c r="P67">
        <v>4.34</v>
      </c>
      <c r="Q67">
        <v>18.2</v>
      </c>
      <c r="R67" s="93">
        <v>31.66</v>
      </c>
      <c r="S67" s="93">
        <v>31.67</v>
      </c>
      <c r="T67" s="93">
        <v>31.67</v>
      </c>
      <c r="U67">
        <v>0</v>
      </c>
      <c r="V67">
        <v>72.285640000000001</v>
      </c>
      <c r="W67">
        <v>3.52</v>
      </c>
      <c r="X67">
        <v>37.5</v>
      </c>
      <c r="Y67">
        <v>12.5</v>
      </c>
      <c r="Z67">
        <v>12.5</v>
      </c>
      <c r="AA67">
        <v>115.9</v>
      </c>
      <c r="AB67">
        <v>23.18</v>
      </c>
      <c r="AC67">
        <v>63.23</v>
      </c>
      <c r="AD67">
        <v>27.36</v>
      </c>
      <c r="AE67">
        <v>59</v>
      </c>
      <c r="AF67">
        <v>29</v>
      </c>
      <c r="AG67">
        <v>15</v>
      </c>
      <c r="AH67">
        <v>40.33</v>
      </c>
      <c r="AI67">
        <v>40.33</v>
      </c>
      <c r="AJ67">
        <v>27.76</v>
      </c>
      <c r="AK67">
        <v>123</v>
      </c>
      <c r="AL67">
        <v>52</v>
      </c>
    </row>
    <row r="68" spans="1:38">
      <c r="A68" t="s">
        <v>110</v>
      </c>
      <c r="B68" s="34">
        <v>261.92</v>
      </c>
      <c r="C68" s="34">
        <v>63.27</v>
      </c>
      <c r="D68" s="93">
        <f t="shared" ref="D68:D98" si="1">R68+S68+T68</f>
        <v>96</v>
      </c>
      <c r="E68" s="34">
        <v>16.09</v>
      </c>
      <c r="F68" s="34"/>
      <c r="G68" s="34"/>
      <c r="H68" s="34"/>
      <c r="I68" s="34"/>
      <c r="J68" s="37">
        <v>7.97</v>
      </c>
      <c r="K68" s="37">
        <v>7.97</v>
      </c>
      <c r="L68" s="37">
        <v>8.17</v>
      </c>
      <c r="M68">
        <v>115.71</v>
      </c>
      <c r="N68">
        <v>272.77</v>
      </c>
      <c r="O68">
        <v>100.5</v>
      </c>
      <c r="P68">
        <v>4.34</v>
      </c>
      <c r="Q68">
        <v>17.600000000000001</v>
      </c>
      <c r="R68" s="93">
        <v>32</v>
      </c>
      <c r="S68" s="93">
        <v>32</v>
      </c>
      <c r="T68" s="93">
        <v>32</v>
      </c>
      <c r="U68">
        <v>0</v>
      </c>
      <c r="V68">
        <v>62.134475999999999</v>
      </c>
      <c r="W68">
        <v>3.52</v>
      </c>
      <c r="X68">
        <v>43.5</v>
      </c>
      <c r="Y68">
        <v>14.5</v>
      </c>
      <c r="Z68">
        <v>14.5</v>
      </c>
      <c r="AA68">
        <v>101.45</v>
      </c>
      <c r="AB68">
        <v>20.29</v>
      </c>
      <c r="AC68">
        <v>57.01</v>
      </c>
      <c r="AD68">
        <v>24.17</v>
      </c>
      <c r="AE68">
        <v>52</v>
      </c>
      <c r="AF68">
        <v>26</v>
      </c>
      <c r="AG68">
        <v>17</v>
      </c>
      <c r="AH68">
        <v>43.33</v>
      </c>
      <c r="AI68">
        <v>43.33</v>
      </c>
      <c r="AJ68">
        <v>27.76</v>
      </c>
      <c r="AK68">
        <v>109</v>
      </c>
      <c r="AL68">
        <v>46</v>
      </c>
    </row>
    <row r="69" spans="1:38">
      <c r="A69" t="s">
        <v>111</v>
      </c>
      <c r="B69" s="34">
        <v>261.92</v>
      </c>
      <c r="C69" s="34">
        <v>87.02</v>
      </c>
      <c r="D69" s="93">
        <f t="shared" si="1"/>
        <v>96</v>
      </c>
      <c r="E69" s="34">
        <v>16.09</v>
      </c>
      <c r="F69" s="34"/>
      <c r="G69" s="34"/>
      <c r="H69" s="34"/>
      <c r="I69" s="34"/>
      <c r="J69" s="37">
        <v>6.82</v>
      </c>
      <c r="K69" s="37">
        <v>6.82</v>
      </c>
      <c r="L69" s="37">
        <v>6.99</v>
      </c>
      <c r="M69">
        <v>115.71</v>
      </c>
      <c r="N69">
        <v>272.77</v>
      </c>
      <c r="O69">
        <v>100.5</v>
      </c>
      <c r="P69">
        <v>4.34</v>
      </c>
      <c r="Q69">
        <v>17.2</v>
      </c>
      <c r="R69" s="93">
        <v>32</v>
      </c>
      <c r="S69" s="93">
        <v>32</v>
      </c>
      <c r="T69" s="93">
        <v>32</v>
      </c>
      <c r="U69">
        <v>0</v>
      </c>
      <c r="V69">
        <v>51.428018000000002</v>
      </c>
      <c r="W69">
        <v>3.52</v>
      </c>
      <c r="X69">
        <v>49</v>
      </c>
      <c r="Y69">
        <v>16.34</v>
      </c>
      <c r="Z69">
        <v>16.329999999999998</v>
      </c>
      <c r="AA69">
        <v>87</v>
      </c>
      <c r="AB69">
        <v>17.399999999999999</v>
      </c>
      <c r="AC69">
        <v>50.49</v>
      </c>
      <c r="AD69">
        <v>20.65</v>
      </c>
      <c r="AE69">
        <v>45</v>
      </c>
      <c r="AF69">
        <v>22</v>
      </c>
      <c r="AG69">
        <v>18.34</v>
      </c>
      <c r="AH69">
        <v>45</v>
      </c>
      <c r="AI69">
        <v>45</v>
      </c>
      <c r="AJ69">
        <v>28.27</v>
      </c>
      <c r="AK69">
        <v>94</v>
      </c>
      <c r="AL69">
        <v>40</v>
      </c>
    </row>
    <row r="70" spans="1:38">
      <c r="A70" t="s">
        <v>112</v>
      </c>
      <c r="B70" s="34">
        <v>261.92</v>
      </c>
      <c r="C70" s="34">
        <v>87.02</v>
      </c>
      <c r="D70" s="93">
        <f t="shared" si="1"/>
        <v>96</v>
      </c>
      <c r="E70" s="34">
        <v>16.09</v>
      </c>
      <c r="F70" s="34"/>
      <c r="G70" s="34"/>
      <c r="H70" s="34"/>
      <c r="I70" s="34"/>
      <c r="J70" s="37">
        <v>5.56</v>
      </c>
      <c r="K70" s="37">
        <v>5.56</v>
      </c>
      <c r="L70" s="37">
        <v>5.69</v>
      </c>
      <c r="M70">
        <v>115.71</v>
      </c>
      <c r="N70">
        <v>272.77</v>
      </c>
      <c r="O70">
        <v>100.5</v>
      </c>
      <c r="P70">
        <v>4.34</v>
      </c>
      <c r="Q70">
        <v>17.2</v>
      </c>
      <c r="R70" s="93">
        <v>32</v>
      </c>
      <c r="S70" s="93">
        <v>32</v>
      </c>
      <c r="T70" s="93">
        <v>32</v>
      </c>
      <c r="U70">
        <v>0</v>
      </c>
      <c r="V70">
        <v>42.592024000000002</v>
      </c>
      <c r="W70">
        <v>3.52</v>
      </c>
      <c r="X70">
        <v>54.5</v>
      </c>
      <c r="Y70">
        <v>18.16</v>
      </c>
      <c r="Z70">
        <v>18.170000000000002</v>
      </c>
      <c r="AA70">
        <v>72.55</v>
      </c>
      <c r="AB70">
        <v>14.51</v>
      </c>
      <c r="AC70">
        <v>43.21</v>
      </c>
      <c r="AD70">
        <v>17.239999999999998</v>
      </c>
      <c r="AE70">
        <v>37</v>
      </c>
      <c r="AF70">
        <v>19</v>
      </c>
      <c r="AG70">
        <v>20</v>
      </c>
      <c r="AH70">
        <v>46.67</v>
      </c>
      <c r="AI70">
        <v>46.67</v>
      </c>
      <c r="AJ70">
        <v>28.27</v>
      </c>
      <c r="AK70">
        <v>77</v>
      </c>
      <c r="AL70">
        <v>33</v>
      </c>
    </row>
    <row r="71" spans="1:38">
      <c r="A71" t="s">
        <v>113</v>
      </c>
      <c r="B71" s="34">
        <v>261.92</v>
      </c>
      <c r="C71" s="34">
        <v>87.02</v>
      </c>
      <c r="D71" s="93">
        <f t="shared" si="1"/>
        <v>96</v>
      </c>
      <c r="E71" s="34">
        <v>16.09</v>
      </c>
      <c r="F71" s="34"/>
      <c r="G71" s="34"/>
      <c r="H71" s="34"/>
      <c r="I71" s="34"/>
      <c r="J71" s="37">
        <v>3.94</v>
      </c>
      <c r="K71" s="37">
        <v>3.94</v>
      </c>
      <c r="L71" s="37">
        <v>4.05</v>
      </c>
      <c r="M71">
        <v>115.71</v>
      </c>
      <c r="N71">
        <v>272.77</v>
      </c>
      <c r="O71">
        <v>100.5</v>
      </c>
      <c r="P71">
        <v>4.34</v>
      </c>
      <c r="Q71">
        <v>16.600000000000001</v>
      </c>
      <c r="R71" s="93">
        <v>32</v>
      </c>
      <c r="S71" s="93">
        <v>32</v>
      </c>
      <c r="T71" s="93">
        <v>32</v>
      </c>
      <c r="U71">
        <v>0</v>
      </c>
      <c r="V71">
        <v>33.376092</v>
      </c>
      <c r="W71">
        <v>3.71</v>
      </c>
      <c r="X71">
        <v>58</v>
      </c>
      <c r="Y71">
        <v>19.34</v>
      </c>
      <c r="Z71">
        <v>19.329999999999998</v>
      </c>
      <c r="AA71">
        <v>65.319999999999993</v>
      </c>
      <c r="AB71">
        <v>13.06</v>
      </c>
      <c r="AC71">
        <v>35.840000000000003</v>
      </c>
      <c r="AD71">
        <v>13.04</v>
      </c>
      <c r="AE71">
        <v>30</v>
      </c>
      <c r="AF71">
        <v>15</v>
      </c>
      <c r="AG71">
        <v>20.66</v>
      </c>
      <c r="AH71">
        <v>53.33</v>
      </c>
      <c r="AI71">
        <v>53.33</v>
      </c>
      <c r="AJ71">
        <v>28.27</v>
      </c>
      <c r="AK71">
        <v>60</v>
      </c>
      <c r="AL71">
        <v>25</v>
      </c>
    </row>
    <row r="72" spans="1:38">
      <c r="A72" t="s">
        <v>114</v>
      </c>
      <c r="B72" s="34">
        <v>261.92</v>
      </c>
      <c r="C72" s="34">
        <v>87.02</v>
      </c>
      <c r="D72" s="93">
        <f t="shared" si="1"/>
        <v>74.7</v>
      </c>
      <c r="E72" s="34">
        <v>16.09</v>
      </c>
      <c r="F72" s="34"/>
      <c r="G72" s="34"/>
      <c r="H72" s="34"/>
      <c r="I72" s="34"/>
      <c r="J72" s="37">
        <v>3.09</v>
      </c>
      <c r="K72" s="37">
        <v>3.09</v>
      </c>
      <c r="L72" s="37">
        <v>3.17</v>
      </c>
      <c r="M72">
        <v>115.71</v>
      </c>
      <c r="N72">
        <v>272.77</v>
      </c>
      <c r="O72">
        <v>100.5</v>
      </c>
      <c r="P72">
        <v>4.34</v>
      </c>
      <c r="Q72">
        <v>17</v>
      </c>
      <c r="R72" s="93">
        <v>33</v>
      </c>
      <c r="S72" s="93">
        <v>22</v>
      </c>
      <c r="T72" s="93">
        <v>19.7</v>
      </c>
      <c r="U72">
        <v>0</v>
      </c>
      <c r="V72">
        <v>24.988230000000001</v>
      </c>
      <c r="W72">
        <v>3.71</v>
      </c>
      <c r="X72">
        <v>61</v>
      </c>
      <c r="Y72">
        <v>20.34</v>
      </c>
      <c r="Z72">
        <v>20.329999999999998</v>
      </c>
      <c r="AA72">
        <v>58.08</v>
      </c>
      <c r="AB72">
        <v>11.61</v>
      </c>
      <c r="AC72">
        <v>29.07</v>
      </c>
      <c r="AD72">
        <v>11</v>
      </c>
      <c r="AE72">
        <v>23</v>
      </c>
      <c r="AF72">
        <v>12</v>
      </c>
      <c r="AG72">
        <v>21.34</v>
      </c>
      <c r="AH72">
        <v>53.33</v>
      </c>
      <c r="AI72">
        <v>53.33</v>
      </c>
      <c r="AJ72">
        <v>28.27</v>
      </c>
      <c r="AK72">
        <v>42</v>
      </c>
      <c r="AL72">
        <v>18</v>
      </c>
    </row>
    <row r="73" spans="1:38">
      <c r="A73" t="s">
        <v>115</v>
      </c>
      <c r="B73" s="34">
        <v>261.92</v>
      </c>
      <c r="C73" s="34">
        <v>87.02</v>
      </c>
      <c r="D73" s="93">
        <f t="shared" si="1"/>
        <v>42.019999999999996</v>
      </c>
      <c r="E73" s="34">
        <v>16.09</v>
      </c>
      <c r="F73" s="34"/>
      <c r="G73" s="34"/>
      <c r="H73" s="34"/>
      <c r="I73" s="34"/>
      <c r="J73" s="37">
        <v>2.37</v>
      </c>
      <c r="K73" s="37">
        <v>2.37</v>
      </c>
      <c r="L73" s="37">
        <v>2.4300000000000002</v>
      </c>
      <c r="M73">
        <v>115.71</v>
      </c>
      <c r="N73">
        <v>272.77</v>
      </c>
      <c r="O73">
        <v>100.5</v>
      </c>
      <c r="P73">
        <v>4.51</v>
      </c>
      <c r="Q73">
        <v>16.399999999999999</v>
      </c>
      <c r="R73" s="93">
        <v>24.15</v>
      </c>
      <c r="S73" s="93">
        <v>7</v>
      </c>
      <c r="T73" s="93">
        <v>10.87</v>
      </c>
      <c r="U73">
        <v>0</v>
      </c>
      <c r="V73">
        <v>16.843917999999999</v>
      </c>
      <c r="W73">
        <v>3.99</v>
      </c>
      <c r="X73">
        <v>64.5</v>
      </c>
      <c r="Y73">
        <v>21.5</v>
      </c>
      <c r="Z73">
        <v>21.5</v>
      </c>
      <c r="AA73">
        <v>50.83</v>
      </c>
      <c r="AB73">
        <v>10.17</v>
      </c>
      <c r="AC73">
        <v>22.31</v>
      </c>
      <c r="AD73">
        <v>9</v>
      </c>
      <c r="AE73">
        <v>16</v>
      </c>
      <c r="AF73">
        <v>8</v>
      </c>
      <c r="AG73">
        <v>22</v>
      </c>
      <c r="AH73">
        <v>54.67</v>
      </c>
      <c r="AI73">
        <v>54.67</v>
      </c>
      <c r="AJ73">
        <v>28.77</v>
      </c>
      <c r="AK73">
        <v>28</v>
      </c>
      <c r="AL73">
        <v>12</v>
      </c>
    </row>
    <row r="74" spans="1:38">
      <c r="A74" t="s">
        <v>116</v>
      </c>
      <c r="B74" s="34">
        <v>261.92</v>
      </c>
      <c r="C74" s="34">
        <v>87.02</v>
      </c>
      <c r="D74" s="93">
        <f t="shared" si="1"/>
        <v>20.03</v>
      </c>
      <c r="E74" s="34">
        <v>16.09</v>
      </c>
      <c r="F74" s="34"/>
      <c r="G74" s="34"/>
      <c r="H74" s="34"/>
      <c r="I74" s="34"/>
      <c r="J74" s="37">
        <v>1.74</v>
      </c>
      <c r="K74" s="37">
        <v>1.74</v>
      </c>
      <c r="L74" s="37">
        <v>1.79</v>
      </c>
      <c r="M74">
        <v>115.71</v>
      </c>
      <c r="N74">
        <v>272.77</v>
      </c>
      <c r="O74">
        <v>100.5</v>
      </c>
      <c r="P74">
        <v>4.51</v>
      </c>
      <c r="Q74">
        <v>15</v>
      </c>
      <c r="R74" s="93">
        <v>14.6</v>
      </c>
      <c r="S74" s="93">
        <v>1</v>
      </c>
      <c r="T74" s="93">
        <v>4.43</v>
      </c>
      <c r="U74">
        <v>0</v>
      </c>
      <c r="V74">
        <v>11.213042</v>
      </c>
      <c r="W74">
        <v>3.99</v>
      </c>
      <c r="X74">
        <v>65</v>
      </c>
      <c r="Y74">
        <v>21.66</v>
      </c>
      <c r="Z74">
        <v>21.67</v>
      </c>
      <c r="AA74">
        <v>43.59</v>
      </c>
      <c r="AB74">
        <v>8.7200000000000006</v>
      </c>
      <c r="AC74">
        <v>15.78</v>
      </c>
      <c r="AD74">
        <v>6</v>
      </c>
      <c r="AE74">
        <v>11</v>
      </c>
      <c r="AF74">
        <v>6</v>
      </c>
      <c r="AG74">
        <v>22.34</v>
      </c>
      <c r="AH74">
        <v>56</v>
      </c>
      <c r="AI74">
        <v>56</v>
      </c>
      <c r="AJ74">
        <v>29.28</v>
      </c>
      <c r="AK74">
        <v>14</v>
      </c>
      <c r="AL74">
        <v>6</v>
      </c>
    </row>
    <row r="75" spans="1:38">
      <c r="A75" t="s">
        <v>117</v>
      </c>
      <c r="B75" s="34">
        <v>261.92</v>
      </c>
      <c r="C75" s="34">
        <v>87.02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1.21</v>
      </c>
      <c r="K75" s="37">
        <v>1.21</v>
      </c>
      <c r="L75" s="37">
        <v>1.24</v>
      </c>
      <c r="M75">
        <v>115.71</v>
      </c>
      <c r="N75">
        <v>272.77</v>
      </c>
      <c r="O75">
        <v>100.5</v>
      </c>
      <c r="P75">
        <v>4.51</v>
      </c>
      <c r="Q75">
        <v>10.61</v>
      </c>
      <c r="R75" s="93">
        <v>0</v>
      </c>
      <c r="S75" s="93">
        <v>0</v>
      </c>
      <c r="T75" s="93">
        <v>0</v>
      </c>
      <c r="U75">
        <v>0</v>
      </c>
      <c r="V75">
        <v>6.5661079999999998</v>
      </c>
      <c r="W75">
        <v>3.99</v>
      </c>
      <c r="X75">
        <v>69</v>
      </c>
      <c r="Y75">
        <v>23</v>
      </c>
      <c r="Z75">
        <v>23</v>
      </c>
      <c r="AA75">
        <v>34.119999999999997</v>
      </c>
      <c r="AB75">
        <v>6.82</v>
      </c>
      <c r="AC75">
        <v>9.9700000000000006</v>
      </c>
      <c r="AD75">
        <v>4</v>
      </c>
      <c r="AE75">
        <v>9</v>
      </c>
      <c r="AF75">
        <v>5</v>
      </c>
      <c r="AG75">
        <v>22.34</v>
      </c>
      <c r="AH75">
        <v>54</v>
      </c>
      <c r="AI75">
        <v>54</v>
      </c>
      <c r="AJ75">
        <v>29.28</v>
      </c>
      <c r="AK75">
        <v>7</v>
      </c>
      <c r="AL75">
        <v>3</v>
      </c>
    </row>
    <row r="76" spans="1:38">
      <c r="A76" t="s">
        <v>118</v>
      </c>
      <c r="B76" s="34">
        <v>234.95</v>
      </c>
      <c r="C76" s="34">
        <v>68.040000000000006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0.77</v>
      </c>
      <c r="K76" s="37">
        <v>0.77</v>
      </c>
      <c r="L76" s="37">
        <v>0.79</v>
      </c>
      <c r="M76">
        <v>94.53</v>
      </c>
      <c r="N76">
        <v>272.77</v>
      </c>
      <c r="O76">
        <v>100.5</v>
      </c>
      <c r="P76">
        <v>4.51</v>
      </c>
      <c r="Q76">
        <v>8.61</v>
      </c>
      <c r="R76" s="93">
        <v>0</v>
      </c>
      <c r="S76" s="93">
        <v>0</v>
      </c>
      <c r="T76" s="93">
        <v>0</v>
      </c>
      <c r="U76">
        <v>0</v>
      </c>
      <c r="V76">
        <v>3.5168620000000002</v>
      </c>
      <c r="W76">
        <v>3.99</v>
      </c>
      <c r="X76">
        <v>68.5</v>
      </c>
      <c r="Y76">
        <v>22.84</v>
      </c>
      <c r="Z76">
        <v>22.83</v>
      </c>
      <c r="AA76">
        <v>24.64</v>
      </c>
      <c r="AB76">
        <v>4.93</v>
      </c>
      <c r="AC76">
        <v>5.39</v>
      </c>
      <c r="AD76">
        <v>2</v>
      </c>
      <c r="AE76">
        <v>5</v>
      </c>
      <c r="AF76">
        <v>2</v>
      </c>
      <c r="AG76">
        <v>22</v>
      </c>
      <c r="AH76">
        <v>54.67</v>
      </c>
      <c r="AI76">
        <v>54.67</v>
      </c>
      <c r="AJ76">
        <v>29.28</v>
      </c>
      <c r="AK76">
        <v>2</v>
      </c>
      <c r="AL76">
        <v>1</v>
      </c>
    </row>
    <row r="77" spans="1:38">
      <c r="A77" t="s">
        <v>119</v>
      </c>
      <c r="B77" s="34">
        <v>234.95</v>
      </c>
      <c r="C77" s="34">
        <v>68.040000000000006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94.53</v>
      </c>
      <c r="N77">
        <v>231.53</v>
      </c>
      <c r="O77">
        <v>100.5</v>
      </c>
      <c r="P77">
        <v>4.51</v>
      </c>
      <c r="Q77">
        <v>8.01</v>
      </c>
      <c r="R77" s="93">
        <v>0</v>
      </c>
      <c r="S77" s="93">
        <v>0</v>
      </c>
      <c r="T77" s="93">
        <v>0</v>
      </c>
      <c r="U77">
        <v>0</v>
      </c>
      <c r="V77">
        <v>1.31517</v>
      </c>
      <c r="W77">
        <v>3.99</v>
      </c>
      <c r="X77">
        <v>64</v>
      </c>
      <c r="Y77">
        <v>21.34</v>
      </c>
      <c r="Z77">
        <v>21.33</v>
      </c>
      <c r="AA77">
        <v>15.17</v>
      </c>
      <c r="AB77">
        <v>3.03</v>
      </c>
      <c r="AC77">
        <v>2.34</v>
      </c>
      <c r="AD77">
        <v>1</v>
      </c>
      <c r="AE77">
        <v>1</v>
      </c>
      <c r="AF77">
        <v>0</v>
      </c>
      <c r="AG77">
        <v>17.5</v>
      </c>
      <c r="AH77">
        <v>46.67</v>
      </c>
      <c r="AI77">
        <v>46.67</v>
      </c>
      <c r="AJ77">
        <v>29.28</v>
      </c>
      <c r="AK77">
        <v>1</v>
      </c>
      <c r="AL77">
        <v>0</v>
      </c>
    </row>
    <row r="78" spans="1:38">
      <c r="A78" t="s">
        <v>120</v>
      </c>
      <c r="B78" s="34">
        <v>261.92</v>
      </c>
      <c r="C78" s="34">
        <v>87.02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115.71</v>
      </c>
      <c r="N78">
        <v>272.77</v>
      </c>
      <c r="O78">
        <v>100.5</v>
      </c>
      <c r="P78">
        <v>4.51</v>
      </c>
      <c r="Q78">
        <v>7.41</v>
      </c>
      <c r="R78" s="93">
        <v>0</v>
      </c>
      <c r="S78" s="93">
        <v>0</v>
      </c>
      <c r="T78" s="93">
        <v>0</v>
      </c>
      <c r="U78">
        <v>0</v>
      </c>
      <c r="V78">
        <v>0</v>
      </c>
      <c r="W78">
        <v>3.99</v>
      </c>
      <c r="X78">
        <v>63</v>
      </c>
      <c r="Y78">
        <v>21</v>
      </c>
      <c r="Z78">
        <v>21</v>
      </c>
      <c r="AA78">
        <v>5.69</v>
      </c>
      <c r="AB78">
        <v>1.1399999999999999</v>
      </c>
      <c r="AC78">
        <v>0</v>
      </c>
      <c r="AD78">
        <v>0.5</v>
      </c>
      <c r="AE78">
        <v>0</v>
      </c>
      <c r="AF78">
        <v>0</v>
      </c>
      <c r="AG78">
        <v>17.16</v>
      </c>
      <c r="AH78">
        <v>47</v>
      </c>
      <c r="AI78">
        <v>47</v>
      </c>
      <c r="AJ78">
        <v>29.28</v>
      </c>
      <c r="AK78">
        <v>0</v>
      </c>
      <c r="AL78">
        <v>0</v>
      </c>
    </row>
    <row r="79" spans="1:38">
      <c r="A79" t="s">
        <v>121</v>
      </c>
      <c r="B79" s="34">
        <v>261.92</v>
      </c>
      <c r="C79" s="34">
        <v>87.02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115.71</v>
      </c>
      <c r="N79">
        <v>272.77</v>
      </c>
      <c r="O79">
        <v>100.5</v>
      </c>
      <c r="P79">
        <v>4.8099999999999996</v>
      </c>
      <c r="Q79">
        <v>7.01</v>
      </c>
      <c r="R79" s="93">
        <v>0</v>
      </c>
      <c r="S79" s="93">
        <v>0</v>
      </c>
      <c r="T79" s="93">
        <v>0</v>
      </c>
      <c r="U79">
        <v>4.07</v>
      </c>
      <c r="V79">
        <v>0</v>
      </c>
      <c r="W79">
        <v>3.99</v>
      </c>
      <c r="X79">
        <v>52.5</v>
      </c>
      <c r="Y79">
        <v>17.5</v>
      </c>
      <c r="Z79">
        <v>17.5</v>
      </c>
      <c r="AA79">
        <v>3.2</v>
      </c>
      <c r="AB79">
        <v>0.64</v>
      </c>
      <c r="AC79">
        <v>0</v>
      </c>
      <c r="AD79">
        <v>0</v>
      </c>
      <c r="AE79">
        <v>0</v>
      </c>
      <c r="AF79">
        <v>0</v>
      </c>
      <c r="AG79">
        <v>16.84</v>
      </c>
      <c r="AH79">
        <v>41.67</v>
      </c>
      <c r="AI79">
        <v>41.67</v>
      </c>
      <c r="AJ79">
        <v>29.28</v>
      </c>
      <c r="AK79">
        <v>0</v>
      </c>
      <c r="AL79">
        <v>0</v>
      </c>
    </row>
    <row r="80" spans="1:38">
      <c r="A80" t="s">
        <v>122</v>
      </c>
      <c r="B80" s="34">
        <v>261.92</v>
      </c>
      <c r="C80" s="34">
        <v>87.02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115.71</v>
      </c>
      <c r="N80">
        <v>272.77</v>
      </c>
      <c r="O80">
        <v>100.5</v>
      </c>
      <c r="P80">
        <v>4.8099999999999996</v>
      </c>
      <c r="Q80">
        <v>6.81</v>
      </c>
      <c r="R80" s="93">
        <v>0</v>
      </c>
      <c r="S80" s="93">
        <v>0</v>
      </c>
      <c r="T80" s="93">
        <v>0</v>
      </c>
      <c r="U80">
        <v>4.07</v>
      </c>
      <c r="V80">
        <v>0</v>
      </c>
      <c r="W80">
        <v>3.99</v>
      </c>
      <c r="X80">
        <v>51.5</v>
      </c>
      <c r="Y80">
        <v>17.16</v>
      </c>
      <c r="Z80">
        <v>17.170000000000002</v>
      </c>
      <c r="AA80">
        <v>1.43</v>
      </c>
      <c r="AB80">
        <v>0.28000000000000003</v>
      </c>
      <c r="AC80">
        <v>0</v>
      </c>
      <c r="AD80">
        <v>0</v>
      </c>
      <c r="AE80">
        <v>0</v>
      </c>
      <c r="AF80">
        <v>0</v>
      </c>
      <c r="AG80">
        <v>16.5</v>
      </c>
      <c r="AH80">
        <v>41</v>
      </c>
      <c r="AI80">
        <v>41</v>
      </c>
      <c r="AJ80">
        <v>29.28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115.71</v>
      </c>
      <c r="N81">
        <v>272.77</v>
      </c>
      <c r="O81">
        <v>100.5</v>
      </c>
      <c r="P81">
        <v>3.72</v>
      </c>
      <c r="Q81">
        <v>6.61</v>
      </c>
      <c r="R81" s="93">
        <v>0</v>
      </c>
      <c r="S81" s="93">
        <v>0</v>
      </c>
      <c r="T81" s="93">
        <v>0</v>
      </c>
      <c r="U81">
        <v>4.07</v>
      </c>
      <c r="V81">
        <v>0</v>
      </c>
      <c r="W81">
        <v>3.99</v>
      </c>
      <c r="X81">
        <v>50.5</v>
      </c>
      <c r="Y81">
        <v>16.84</v>
      </c>
      <c r="Z81">
        <v>16.829999999999998</v>
      </c>
      <c r="AA81">
        <v>0.36</v>
      </c>
      <c r="AB81">
        <v>7.0000000000000007E-2</v>
      </c>
      <c r="AC81">
        <v>0</v>
      </c>
      <c r="AD81">
        <v>0</v>
      </c>
      <c r="AE81">
        <v>0</v>
      </c>
      <c r="AF81">
        <v>0</v>
      </c>
      <c r="AG81">
        <v>16.16</v>
      </c>
      <c r="AH81">
        <v>37.33</v>
      </c>
      <c r="AI81">
        <v>37.33</v>
      </c>
      <c r="AJ81">
        <v>29.28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115.71</v>
      </c>
      <c r="N82">
        <v>272.77</v>
      </c>
      <c r="O82">
        <v>100.5</v>
      </c>
      <c r="P82">
        <v>3.72</v>
      </c>
      <c r="Q82">
        <v>6.61</v>
      </c>
      <c r="R82" s="93">
        <v>0</v>
      </c>
      <c r="S82" s="93">
        <v>0</v>
      </c>
      <c r="T82" s="93">
        <v>0</v>
      </c>
      <c r="U82">
        <v>4.07</v>
      </c>
      <c r="V82">
        <v>0</v>
      </c>
      <c r="W82">
        <v>3.99</v>
      </c>
      <c r="X82">
        <v>50</v>
      </c>
      <c r="Y82">
        <v>16.66</v>
      </c>
      <c r="Z82">
        <v>16.670000000000002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15.5</v>
      </c>
      <c r="AH82">
        <v>37</v>
      </c>
      <c r="AI82">
        <v>37</v>
      </c>
      <c r="AJ82">
        <v>29.28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115.71</v>
      </c>
      <c r="N83">
        <v>272.77</v>
      </c>
      <c r="O83">
        <v>100.5</v>
      </c>
      <c r="P83">
        <v>3.72</v>
      </c>
      <c r="Q83">
        <v>6.61</v>
      </c>
      <c r="R83" s="93">
        <v>0</v>
      </c>
      <c r="S83" s="93">
        <v>0</v>
      </c>
      <c r="T83" s="93">
        <v>0</v>
      </c>
      <c r="U83">
        <v>4.07</v>
      </c>
      <c r="V83">
        <v>0</v>
      </c>
      <c r="W83">
        <v>3.9</v>
      </c>
      <c r="X83">
        <v>49</v>
      </c>
      <c r="Y83">
        <v>16.34</v>
      </c>
      <c r="Z83">
        <v>16.329999999999998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15.16</v>
      </c>
      <c r="AH83">
        <v>37</v>
      </c>
      <c r="AI83">
        <v>37</v>
      </c>
      <c r="AJ83">
        <v>29.28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115.71</v>
      </c>
      <c r="N84">
        <v>272.77</v>
      </c>
      <c r="O84">
        <v>100.5</v>
      </c>
      <c r="P84">
        <v>3.72</v>
      </c>
      <c r="Q84">
        <v>6.61</v>
      </c>
      <c r="R84" s="93">
        <v>0</v>
      </c>
      <c r="S84" s="93">
        <v>0</v>
      </c>
      <c r="T84" s="93">
        <v>0</v>
      </c>
      <c r="U84">
        <v>4.07</v>
      </c>
      <c r="V84">
        <v>0</v>
      </c>
      <c r="W84">
        <v>3.9</v>
      </c>
      <c r="X84">
        <v>49</v>
      </c>
      <c r="Y84">
        <v>16.34</v>
      </c>
      <c r="Z84">
        <v>16.329999999999998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15.16</v>
      </c>
      <c r="AH84">
        <v>36.67</v>
      </c>
      <c r="AI84">
        <v>36.67</v>
      </c>
      <c r="AJ84">
        <v>29.28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115.71</v>
      </c>
      <c r="N85">
        <v>272.77</v>
      </c>
      <c r="O85">
        <v>100.5</v>
      </c>
      <c r="P85">
        <v>4.66</v>
      </c>
      <c r="Q85">
        <v>6.61</v>
      </c>
      <c r="R85" s="93">
        <v>0</v>
      </c>
      <c r="S85" s="93">
        <v>0</v>
      </c>
      <c r="T85" s="93">
        <v>0</v>
      </c>
      <c r="U85">
        <v>4.07</v>
      </c>
      <c r="V85">
        <v>0</v>
      </c>
      <c r="W85">
        <v>3.9</v>
      </c>
      <c r="X85">
        <v>44</v>
      </c>
      <c r="Y85">
        <v>14.66</v>
      </c>
      <c r="Z85">
        <v>14.67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36.33</v>
      </c>
      <c r="AI85">
        <v>36.33</v>
      </c>
      <c r="AJ85">
        <v>28.27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115.71</v>
      </c>
      <c r="N86">
        <v>272.77</v>
      </c>
      <c r="O86">
        <v>100.5</v>
      </c>
      <c r="P86">
        <v>4.66</v>
      </c>
      <c r="Q86">
        <v>6.61</v>
      </c>
      <c r="R86" s="93">
        <v>0</v>
      </c>
      <c r="S86" s="93">
        <v>0</v>
      </c>
      <c r="T86" s="93">
        <v>0</v>
      </c>
      <c r="U86">
        <v>4.07</v>
      </c>
      <c r="V86">
        <v>0</v>
      </c>
      <c r="W86">
        <v>3.9</v>
      </c>
      <c r="X86">
        <v>44.5</v>
      </c>
      <c r="Y86">
        <v>14.84</v>
      </c>
      <c r="Z86">
        <v>14.83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</v>
      </c>
      <c r="AH86">
        <v>36</v>
      </c>
      <c r="AI86">
        <v>36</v>
      </c>
      <c r="AJ86">
        <v>28.27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111.92</v>
      </c>
      <c r="N87">
        <v>272.77</v>
      </c>
      <c r="O87">
        <v>100.5</v>
      </c>
      <c r="P87">
        <v>4.66</v>
      </c>
      <c r="Q87">
        <v>6.61</v>
      </c>
      <c r="R87" s="93">
        <v>0</v>
      </c>
      <c r="S87" s="93">
        <v>0</v>
      </c>
      <c r="T87" s="93">
        <v>0</v>
      </c>
      <c r="U87">
        <v>3.92</v>
      </c>
      <c r="V87">
        <v>0</v>
      </c>
      <c r="W87">
        <v>3.9</v>
      </c>
      <c r="X87">
        <v>44.5</v>
      </c>
      <c r="Y87">
        <v>14.84</v>
      </c>
      <c r="Z87">
        <v>14.83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12.34</v>
      </c>
      <c r="AH87">
        <v>35.67</v>
      </c>
      <c r="AI87">
        <v>35.67</v>
      </c>
      <c r="AJ87">
        <v>28.27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111.92</v>
      </c>
      <c r="N88">
        <v>272.77</v>
      </c>
      <c r="O88">
        <v>100.5</v>
      </c>
      <c r="P88">
        <v>4.66</v>
      </c>
      <c r="Q88">
        <v>6.61</v>
      </c>
      <c r="R88" s="93">
        <v>0</v>
      </c>
      <c r="S88" s="93">
        <v>0</v>
      </c>
      <c r="T88" s="93">
        <v>0</v>
      </c>
      <c r="U88">
        <v>3.92</v>
      </c>
      <c r="V88">
        <v>0</v>
      </c>
      <c r="W88">
        <v>3.9</v>
      </c>
      <c r="X88">
        <v>44.5</v>
      </c>
      <c r="Y88">
        <v>14.84</v>
      </c>
      <c r="Z88">
        <v>14.83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12.34</v>
      </c>
      <c r="AH88">
        <v>35</v>
      </c>
      <c r="AI88">
        <v>35</v>
      </c>
      <c r="AJ88">
        <v>28.27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111.92</v>
      </c>
      <c r="N89">
        <v>272.77</v>
      </c>
      <c r="O89">
        <v>100.5</v>
      </c>
      <c r="P89">
        <v>4.51</v>
      </c>
      <c r="Q89">
        <v>6.61</v>
      </c>
      <c r="R89" s="93">
        <v>0</v>
      </c>
      <c r="S89" s="93">
        <v>0</v>
      </c>
      <c r="T89" s="93">
        <v>0</v>
      </c>
      <c r="U89">
        <v>3.92</v>
      </c>
      <c r="V89">
        <v>0</v>
      </c>
      <c r="W89">
        <v>3.9</v>
      </c>
      <c r="X89">
        <v>42.5</v>
      </c>
      <c r="Y89">
        <v>14.16</v>
      </c>
      <c r="Z89">
        <v>14.17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12.66</v>
      </c>
      <c r="AH89">
        <v>31</v>
      </c>
      <c r="AI89">
        <v>31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111.92</v>
      </c>
      <c r="N90">
        <v>272.77</v>
      </c>
      <c r="O90">
        <v>100.5</v>
      </c>
      <c r="P90">
        <v>4.51</v>
      </c>
      <c r="Q90">
        <v>6.61</v>
      </c>
      <c r="R90" s="93">
        <v>0</v>
      </c>
      <c r="S90" s="93">
        <v>0</v>
      </c>
      <c r="T90" s="93">
        <v>0</v>
      </c>
      <c r="U90">
        <v>3.92</v>
      </c>
      <c r="V90">
        <v>0</v>
      </c>
      <c r="W90">
        <v>3.9</v>
      </c>
      <c r="X90">
        <v>42.5</v>
      </c>
      <c r="Y90">
        <v>14.16</v>
      </c>
      <c r="Z90">
        <v>14.17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12.84</v>
      </c>
      <c r="AH90">
        <v>31.33</v>
      </c>
      <c r="AI90">
        <v>31.33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111.92</v>
      </c>
      <c r="N91">
        <v>272.77</v>
      </c>
      <c r="O91">
        <v>100.5</v>
      </c>
      <c r="P91">
        <v>4.51</v>
      </c>
      <c r="Q91">
        <v>6.61</v>
      </c>
      <c r="R91" s="93">
        <v>0</v>
      </c>
      <c r="S91" s="93">
        <v>0</v>
      </c>
      <c r="T91" s="93">
        <v>0</v>
      </c>
      <c r="U91">
        <v>3.92</v>
      </c>
      <c r="V91">
        <v>0</v>
      </c>
      <c r="W91">
        <v>3.8</v>
      </c>
      <c r="X91">
        <v>42</v>
      </c>
      <c r="Y91">
        <v>14</v>
      </c>
      <c r="Z91">
        <v>14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12.84</v>
      </c>
      <c r="AH91">
        <v>31.67</v>
      </c>
      <c r="AI91">
        <v>31.67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111.92</v>
      </c>
      <c r="N92">
        <v>272.77</v>
      </c>
      <c r="O92">
        <v>100.5</v>
      </c>
      <c r="P92">
        <v>4.51</v>
      </c>
      <c r="Q92">
        <v>6.61</v>
      </c>
      <c r="R92" s="93">
        <v>0</v>
      </c>
      <c r="S92" s="93">
        <v>0</v>
      </c>
      <c r="T92" s="93">
        <v>0</v>
      </c>
      <c r="U92">
        <v>3.92</v>
      </c>
      <c r="V92">
        <v>0</v>
      </c>
      <c r="W92">
        <v>3.8</v>
      </c>
      <c r="X92">
        <v>42</v>
      </c>
      <c r="Y92">
        <v>14</v>
      </c>
      <c r="Z92">
        <v>14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12.84</v>
      </c>
      <c r="AH92">
        <v>32.67</v>
      </c>
      <c r="AI92">
        <v>32.67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111.92</v>
      </c>
      <c r="N93">
        <v>272.77</v>
      </c>
      <c r="O93">
        <v>100.5</v>
      </c>
      <c r="P93">
        <v>4.26</v>
      </c>
      <c r="Q93">
        <v>6.61</v>
      </c>
      <c r="R93" s="93">
        <v>0</v>
      </c>
      <c r="S93" s="93">
        <v>0</v>
      </c>
      <c r="T93" s="93">
        <v>0</v>
      </c>
      <c r="U93">
        <v>3.92</v>
      </c>
      <c r="V93">
        <v>0</v>
      </c>
      <c r="W93">
        <v>3.8</v>
      </c>
      <c r="X93">
        <v>44.5</v>
      </c>
      <c r="Y93">
        <v>14.84</v>
      </c>
      <c r="Z93">
        <v>14.83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</v>
      </c>
      <c r="AH93">
        <v>33.33</v>
      </c>
      <c r="AI93">
        <v>33.33</v>
      </c>
      <c r="AJ93">
        <v>27.76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111.92</v>
      </c>
      <c r="N94">
        <v>272.77</v>
      </c>
      <c r="O94">
        <v>100.5</v>
      </c>
      <c r="P94">
        <v>4.26</v>
      </c>
      <c r="Q94">
        <v>6.61</v>
      </c>
      <c r="R94" s="93">
        <v>0</v>
      </c>
      <c r="S94" s="93">
        <v>0</v>
      </c>
      <c r="T94" s="93">
        <v>0</v>
      </c>
      <c r="U94">
        <v>3.92</v>
      </c>
      <c r="V94">
        <v>0</v>
      </c>
      <c r="W94">
        <v>3.8</v>
      </c>
      <c r="X94">
        <v>46</v>
      </c>
      <c r="Y94">
        <v>15.34</v>
      </c>
      <c r="Z94">
        <v>15.33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14.66</v>
      </c>
      <c r="AH94">
        <v>34</v>
      </c>
      <c r="AI94">
        <v>34</v>
      </c>
      <c r="AJ94">
        <v>27.76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111.92</v>
      </c>
      <c r="N95">
        <v>272.77</v>
      </c>
      <c r="O95">
        <v>100.5</v>
      </c>
      <c r="P95">
        <v>1.94</v>
      </c>
      <c r="Q95">
        <v>6.61</v>
      </c>
      <c r="R95" s="93">
        <v>0</v>
      </c>
      <c r="S95" s="93">
        <v>0</v>
      </c>
      <c r="T95" s="93">
        <v>0</v>
      </c>
      <c r="U95">
        <v>3.84</v>
      </c>
      <c r="V95">
        <v>0</v>
      </c>
      <c r="W95">
        <v>3.8</v>
      </c>
      <c r="X95">
        <v>47.5</v>
      </c>
      <c r="Y95">
        <v>15.84</v>
      </c>
      <c r="Z95">
        <v>15.83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15.34</v>
      </c>
      <c r="AH95">
        <v>34.67</v>
      </c>
      <c r="AI95">
        <v>34.67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111.92</v>
      </c>
      <c r="N96">
        <v>272.77</v>
      </c>
      <c r="O96">
        <v>100.5</v>
      </c>
      <c r="P96">
        <v>4.03</v>
      </c>
      <c r="Q96">
        <v>6.61</v>
      </c>
      <c r="R96" s="93">
        <v>0</v>
      </c>
      <c r="S96" s="93">
        <v>0</v>
      </c>
      <c r="T96" s="93">
        <v>0</v>
      </c>
      <c r="U96">
        <v>3.84</v>
      </c>
      <c r="V96">
        <v>0</v>
      </c>
      <c r="W96">
        <v>3.8</v>
      </c>
      <c r="X96">
        <v>49</v>
      </c>
      <c r="Y96">
        <v>16.34</v>
      </c>
      <c r="Z96">
        <v>16.329999999999998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</v>
      </c>
      <c r="AH96">
        <v>35.33</v>
      </c>
      <c r="AI96">
        <v>35.33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111.92</v>
      </c>
      <c r="N97">
        <v>272.77</v>
      </c>
      <c r="O97">
        <v>100.5</v>
      </c>
      <c r="P97">
        <v>4.03</v>
      </c>
      <c r="Q97">
        <v>6.61</v>
      </c>
      <c r="R97" s="93">
        <v>0</v>
      </c>
      <c r="S97" s="93">
        <v>0</v>
      </c>
      <c r="T97" s="93">
        <v>0</v>
      </c>
      <c r="U97">
        <v>3.84</v>
      </c>
      <c r="V97">
        <v>0</v>
      </c>
      <c r="W97">
        <v>3.8</v>
      </c>
      <c r="X97">
        <v>49.5</v>
      </c>
      <c r="Y97">
        <v>16.5</v>
      </c>
      <c r="Z97">
        <v>16.5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36</v>
      </c>
      <c r="AI97">
        <v>36</v>
      </c>
      <c r="AJ97">
        <v>26.75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111.92</v>
      </c>
      <c r="N98">
        <v>272.77</v>
      </c>
      <c r="O98">
        <v>100.5</v>
      </c>
      <c r="P98">
        <v>4.03</v>
      </c>
      <c r="Q98">
        <v>6.61</v>
      </c>
      <c r="R98" s="93">
        <v>0</v>
      </c>
      <c r="S98" s="93">
        <v>0</v>
      </c>
      <c r="T98" s="93">
        <v>0</v>
      </c>
      <c r="U98">
        <v>3.84</v>
      </c>
      <c r="V98">
        <v>0</v>
      </c>
      <c r="W98">
        <v>3.8</v>
      </c>
      <c r="X98">
        <v>50</v>
      </c>
      <c r="Y98">
        <v>16.66</v>
      </c>
      <c r="Z98">
        <v>16.670000000000002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</v>
      </c>
      <c r="AH98">
        <v>36</v>
      </c>
      <c r="AI98">
        <v>36</v>
      </c>
      <c r="AJ98">
        <v>26.75</v>
      </c>
      <c r="AK98">
        <v>0</v>
      </c>
      <c r="AL98">
        <v>0</v>
      </c>
    </row>
    <row r="99" spans="1:50">
      <c r="A99" t="s">
        <v>141</v>
      </c>
      <c r="B99" s="34">
        <f>SUM(B3:B98)/4000</f>
        <v>4.8297074999999952</v>
      </c>
      <c r="C99" s="34">
        <f t="shared" ref="C99:P99" si="2">SUM(C3:C98)/4000</f>
        <v>1.4387725000000011</v>
      </c>
      <c r="D99" s="93">
        <f t="shared" ref="D99" si="3">SUM(D3:D98)/4000</f>
        <v>1.0195924999999995</v>
      </c>
      <c r="E99" s="34">
        <f>SUM(E3:E98)/4000</f>
        <v>0.3424599999999996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0.12224000000000003</v>
      </c>
      <c r="K99" s="37">
        <f t="shared" si="2"/>
        <v>0.12224000000000003</v>
      </c>
      <c r="L99" s="37">
        <f t="shared" si="2"/>
        <v>0.1253225</v>
      </c>
      <c r="M99">
        <f t="shared" si="2"/>
        <v>2.2704550000000001</v>
      </c>
      <c r="N99">
        <f t="shared" si="2"/>
        <v>6.166877500000008</v>
      </c>
      <c r="O99">
        <f t="shared" si="2"/>
        <v>2.0661300000000011</v>
      </c>
      <c r="P99">
        <f t="shared" si="2"/>
        <v>9.0805000000000011E-2</v>
      </c>
      <c r="Q99">
        <f t="shared" ref="Q99:AF99" si="5">SUM(Q3:Q98)/4000</f>
        <v>0.21075000000000002</v>
      </c>
      <c r="R99" s="93">
        <f t="shared" si="5"/>
        <v>0.35198499999999988</v>
      </c>
      <c r="S99" s="93">
        <f t="shared" si="5"/>
        <v>0.32996500000000017</v>
      </c>
      <c r="T99" s="93">
        <f t="shared" si="5"/>
        <v>0.33764250000000023</v>
      </c>
      <c r="U99">
        <f t="shared" si="5"/>
        <v>5.0609999999999995E-2</v>
      </c>
      <c r="V99">
        <f t="shared" si="5"/>
        <v>1.1095407349999999</v>
      </c>
      <c r="W99">
        <f t="shared" si="5"/>
        <v>8.3452500000000054E-2</v>
      </c>
      <c r="X99">
        <f t="shared" si="5"/>
        <v>0.989375</v>
      </c>
      <c r="Y99">
        <f t="shared" si="5"/>
        <v>0.32977999999999974</v>
      </c>
      <c r="Z99">
        <f t="shared" si="5"/>
        <v>0.32979749999999974</v>
      </c>
      <c r="AA99">
        <f t="shared" si="5"/>
        <v>1.8513399999999998</v>
      </c>
      <c r="AB99">
        <f t="shared" si="5"/>
        <v>0.37027499999999985</v>
      </c>
      <c r="AC99">
        <f t="shared" si="5"/>
        <v>0.75037750000000025</v>
      </c>
      <c r="AD99">
        <f t="shared" si="5"/>
        <v>0.37736750000000008</v>
      </c>
      <c r="AE99">
        <f t="shared" si="5"/>
        <v>0.74299999999999999</v>
      </c>
      <c r="AF99">
        <f t="shared" si="5"/>
        <v>0.37175000000000002</v>
      </c>
      <c r="AG99">
        <f t="shared" ref="AG99:AM99" si="6">SUM(AG3:AG98)/4000</f>
        <v>0.29775999999999986</v>
      </c>
      <c r="AH99">
        <f t="shared" si="6"/>
        <v>0.80200249999999995</v>
      </c>
      <c r="AI99">
        <f t="shared" si="6"/>
        <v>0.80200249999999995</v>
      </c>
      <c r="AJ99">
        <f t="shared" si="6"/>
        <v>0.66230500000000037</v>
      </c>
      <c r="AK99">
        <f t="shared" si="6"/>
        <v>1.538</v>
      </c>
      <c r="AL99">
        <f t="shared" si="6"/>
        <v>0.65349999999999997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405.17243769818532</v>
      </c>
      <c r="L3">
        <v>17.510179360011588</v>
      </c>
      <c r="M3">
        <v>63.849909983979501</v>
      </c>
      <c r="N3">
        <v>52.89972930577548</v>
      </c>
      <c r="O3">
        <v>73.946235238805968</v>
      </c>
      <c r="P3">
        <v>31.350940348330912</v>
      </c>
      <c r="Q3">
        <v>9.6205116271186455</v>
      </c>
      <c r="R3">
        <v>19.116214390030002</v>
      </c>
      <c r="S3">
        <v>11.757056692913386</v>
      </c>
      <c r="T3">
        <v>1.4204398187919463</v>
      </c>
      <c r="U3">
        <v>62.099603257258842</v>
      </c>
      <c r="V3">
        <v>4.2485248188405791</v>
      </c>
      <c r="W3">
        <v>19.656132113468839</v>
      </c>
      <c r="X3">
        <v>62.831852555197088</v>
      </c>
      <c r="Y3">
        <v>0</v>
      </c>
      <c r="Z3">
        <v>8.2881720779090884</v>
      </c>
      <c r="AA3">
        <v>11.90641993037975</v>
      </c>
      <c r="AB3">
        <v>13.912304840998585</v>
      </c>
      <c r="AC3">
        <v>9.9660912477107377</v>
      </c>
      <c r="AD3">
        <v>0</v>
      </c>
      <c r="AE3">
        <v>16.946774775518737</v>
      </c>
      <c r="AF3">
        <v>6.6240287788416587</v>
      </c>
      <c r="AG3">
        <v>32.163596953308918</v>
      </c>
      <c r="AH3">
        <v>9.5620200059599103</v>
      </c>
      <c r="AI3">
        <v>0</v>
      </c>
      <c r="AJ3">
        <v>0</v>
      </c>
      <c r="AK3">
        <v>14.36959849881797</v>
      </c>
      <c r="AL3">
        <v>27.597848040791735</v>
      </c>
      <c r="AM3">
        <v>8.0720692714492639</v>
      </c>
      <c r="AN3">
        <v>4.1798598558768468E-2</v>
      </c>
      <c r="AO3">
        <v>0</v>
      </c>
      <c r="AP3">
        <v>5.4273983264291621E-2</v>
      </c>
      <c r="AQ3">
        <v>28.281586280049748</v>
      </c>
      <c r="AR3">
        <v>14.73516535715579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2.4518973787313429</v>
      </c>
      <c r="AZ3">
        <v>1.0185660803571428</v>
      </c>
      <c r="BA3">
        <v>0.38091383132530116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1060.5800556738748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405.17243769818532</v>
      </c>
      <c r="L4">
        <v>17.510179360011588</v>
      </c>
      <c r="M4">
        <v>63.849909983979501</v>
      </c>
      <c r="N4">
        <v>52.89972930577548</v>
      </c>
      <c r="O4">
        <v>73.946235238805968</v>
      </c>
      <c r="P4">
        <v>31.350940348330912</v>
      </c>
      <c r="Q4">
        <v>9.6205116271186455</v>
      </c>
      <c r="R4">
        <v>19.116214390030002</v>
      </c>
      <c r="S4">
        <v>11.757056692913386</v>
      </c>
      <c r="T4">
        <v>1.4204398187919463</v>
      </c>
      <c r="U4">
        <v>62.099603257258842</v>
      </c>
      <c r="V4">
        <v>4.2485248188405791</v>
      </c>
      <c r="W4">
        <v>19.656132113468839</v>
      </c>
      <c r="X4">
        <v>62.831852555197088</v>
      </c>
      <c r="Y4">
        <v>0</v>
      </c>
      <c r="Z4">
        <v>8.2881720779090884</v>
      </c>
      <c r="AA4">
        <v>11.90641993037975</v>
      </c>
      <c r="AB4">
        <v>13.912304840998585</v>
      </c>
      <c r="AC4">
        <v>9.9660912477107377</v>
      </c>
      <c r="AD4">
        <v>0</v>
      </c>
      <c r="AE4">
        <v>16.946774775518737</v>
      </c>
      <c r="AF4">
        <v>6.6240287788416587</v>
      </c>
      <c r="AG4">
        <v>32.163596953308918</v>
      </c>
      <c r="AH4">
        <v>9.5620200059599103</v>
      </c>
      <c r="AI4">
        <v>0</v>
      </c>
      <c r="AJ4">
        <v>0</v>
      </c>
      <c r="AK4">
        <v>14.36959849881797</v>
      </c>
      <c r="AL4">
        <v>27.597848040791735</v>
      </c>
      <c r="AM4">
        <v>8.0720692714492639</v>
      </c>
      <c r="AN4">
        <v>4.1798598558768468E-2</v>
      </c>
      <c r="AO4">
        <v>0</v>
      </c>
      <c r="AP4">
        <v>5.4273983264291621E-2</v>
      </c>
      <c r="AQ4">
        <v>28.281586280049748</v>
      </c>
      <c r="AR4">
        <v>14.73516535715579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2.4518973787313429</v>
      </c>
      <c r="AZ4">
        <v>0</v>
      </c>
      <c r="BA4">
        <v>0.38091383132530116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1059.5614895935175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405.17243769818532</v>
      </c>
      <c r="L5">
        <v>17.510179360011588</v>
      </c>
      <c r="M5">
        <v>63.849909983979501</v>
      </c>
      <c r="N5">
        <v>52.89972930577548</v>
      </c>
      <c r="O5">
        <v>73.946235238805968</v>
      </c>
      <c r="P5">
        <v>31.350940348330912</v>
      </c>
      <c r="Q5">
        <v>9.6205116271186455</v>
      </c>
      <c r="R5">
        <v>19.116214390030002</v>
      </c>
      <c r="S5">
        <v>11.757056692913386</v>
      </c>
      <c r="T5">
        <v>1.4204398187919463</v>
      </c>
      <c r="U5">
        <v>62.099603257258842</v>
      </c>
      <c r="V5">
        <v>4.2485248188405791</v>
      </c>
      <c r="W5">
        <v>19.656132113468839</v>
      </c>
      <c r="X5">
        <v>62.831852555197088</v>
      </c>
      <c r="Y5">
        <v>0</v>
      </c>
      <c r="Z5">
        <v>8.2881720779090884</v>
      </c>
      <c r="AA5">
        <v>11.90641993037975</v>
      </c>
      <c r="AB5">
        <v>13.912304840998585</v>
      </c>
      <c r="AC5">
        <v>9.9660912477107377</v>
      </c>
      <c r="AD5">
        <v>0</v>
      </c>
      <c r="AE5">
        <v>16.946774775518737</v>
      </c>
      <c r="AF5">
        <v>6.6240287788416587</v>
      </c>
      <c r="AG5">
        <v>32.163596953308918</v>
      </c>
      <c r="AH5">
        <v>9.5620200059599103</v>
      </c>
      <c r="AI5">
        <v>0</v>
      </c>
      <c r="AJ5">
        <v>0</v>
      </c>
      <c r="AK5">
        <v>14.36959849881797</v>
      </c>
      <c r="AL5">
        <v>27.597848040791735</v>
      </c>
      <c r="AM5">
        <v>8.0720692714492639</v>
      </c>
      <c r="AN5">
        <v>4.1798598558768468E-2</v>
      </c>
      <c r="AO5">
        <v>0</v>
      </c>
      <c r="AP5">
        <v>5.4273983264291621E-2</v>
      </c>
      <c r="AQ5">
        <v>28.281586280049748</v>
      </c>
      <c r="AR5">
        <v>14.73516535715579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2.4518973787313429</v>
      </c>
      <c r="AZ5">
        <v>0</v>
      </c>
      <c r="BA5">
        <v>0.38091383132530116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1059.5614895935175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405.17243769818532</v>
      </c>
      <c r="L6">
        <v>17.510179360011588</v>
      </c>
      <c r="M6">
        <v>63.849909983979501</v>
      </c>
      <c r="N6">
        <v>52.89972930577548</v>
      </c>
      <c r="O6">
        <v>73.946235238805968</v>
      </c>
      <c r="P6">
        <v>31.350940348330912</v>
      </c>
      <c r="Q6">
        <v>9.6205116271186455</v>
      </c>
      <c r="R6">
        <v>19.116214390030002</v>
      </c>
      <c r="S6">
        <v>11.757056692913386</v>
      </c>
      <c r="T6">
        <v>1.4204398187919463</v>
      </c>
      <c r="U6">
        <v>62.099603257258842</v>
      </c>
      <c r="V6">
        <v>4.2485248188405791</v>
      </c>
      <c r="W6">
        <v>19.656132113468839</v>
      </c>
      <c r="X6">
        <v>62.831852555197088</v>
      </c>
      <c r="Y6">
        <v>0</v>
      </c>
      <c r="Z6">
        <v>8.2881720779090884</v>
      </c>
      <c r="AA6">
        <v>11.90641993037975</v>
      </c>
      <c r="AB6">
        <v>13.912304840998585</v>
      </c>
      <c r="AC6">
        <v>9.9660912477107377</v>
      </c>
      <c r="AD6">
        <v>0</v>
      </c>
      <c r="AE6">
        <v>16.946774775518737</v>
      </c>
      <c r="AF6">
        <v>6.6240287788416587</v>
      </c>
      <c r="AG6">
        <v>32.163596953308918</v>
      </c>
      <c r="AH6">
        <v>9.5620200059599103</v>
      </c>
      <c r="AI6">
        <v>0</v>
      </c>
      <c r="AJ6">
        <v>0</v>
      </c>
      <c r="AK6">
        <v>14.36959849881797</v>
      </c>
      <c r="AL6">
        <v>27.597848040791735</v>
      </c>
      <c r="AM6">
        <v>8.0720692714492639</v>
      </c>
      <c r="AN6">
        <v>4.1798598558768468E-2</v>
      </c>
      <c r="AO6">
        <v>0</v>
      </c>
      <c r="AP6">
        <v>5.4273983264291621E-2</v>
      </c>
      <c r="AQ6">
        <v>28.281586280049748</v>
      </c>
      <c r="AR6">
        <v>14.73516535715579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2.4518973787313429</v>
      </c>
      <c r="AZ6">
        <v>0</v>
      </c>
      <c r="BA6">
        <v>0.38091383132530116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1059.5614895935175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345.37708622661182</v>
      </c>
      <c r="L7">
        <v>18.029896461641702</v>
      </c>
      <c r="M7">
        <v>63.849909983979501</v>
      </c>
      <c r="N7">
        <v>52.89972930577548</v>
      </c>
      <c r="O7">
        <v>73.946235238805968</v>
      </c>
      <c r="P7">
        <v>31.350940348330912</v>
      </c>
      <c r="Q7">
        <v>9.6205116271186455</v>
      </c>
      <c r="R7">
        <v>19.116214390030002</v>
      </c>
      <c r="S7">
        <v>11.757056692913386</v>
      </c>
      <c r="T7">
        <v>1.4204398187919463</v>
      </c>
      <c r="U7">
        <v>62.099603257258842</v>
      </c>
      <c r="V7">
        <v>4.2485248188405791</v>
      </c>
      <c r="W7">
        <v>19.656132113468839</v>
      </c>
      <c r="X7">
        <v>62.831852555197088</v>
      </c>
      <c r="Y7">
        <v>0</v>
      </c>
      <c r="Z7">
        <v>8.2881720779090884</v>
      </c>
      <c r="AA7">
        <v>11.90641993037975</v>
      </c>
      <c r="AB7">
        <v>13.912304840998585</v>
      </c>
      <c r="AC7">
        <v>9.9660912477107377</v>
      </c>
      <c r="AD7">
        <v>0</v>
      </c>
      <c r="AE7">
        <v>16.946774775518737</v>
      </c>
      <c r="AF7">
        <v>6.6240287788416587</v>
      </c>
      <c r="AG7">
        <v>32.163596953308918</v>
      </c>
      <c r="AH7">
        <v>9.5620200059599103</v>
      </c>
      <c r="AI7">
        <v>0</v>
      </c>
      <c r="AJ7">
        <v>0</v>
      </c>
      <c r="AK7">
        <v>14.36959849881797</v>
      </c>
      <c r="AL7">
        <v>27.597848040791735</v>
      </c>
      <c r="AM7">
        <v>8.0720692714492639</v>
      </c>
      <c r="AN7">
        <v>4.1798598558768468E-2</v>
      </c>
      <c r="AO7">
        <v>0</v>
      </c>
      <c r="AP7">
        <v>5.4273983264291621E-2</v>
      </c>
      <c r="AQ7">
        <v>21.211189386162861</v>
      </c>
      <c r="AR7">
        <v>14.73516535715579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2.4518973787313429</v>
      </c>
      <c r="AZ7">
        <v>0</v>
      </c>
      <c r="BA7">
        <v>0.38091383132530116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993.21545832968752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318.35118029945619</v>
      </c>
      <c r="L8">
        <v>17.510358383016193</v>
      </c>
      <c r="M8">
        <v>63.849909983979501</v>
      </c>
      <c r="N8">
        <v>52.89972930577548</v>
      </c>
      <c r="O8">
        <v>73.946235238805968</v>
      </c>
      <c r="P8">
        <v>31.350940348330912</v>
      </c>
      <c r="Q8">
        <v>9.6205116271186455</v>
      </c>
      <c r="R8">
        <v>19.116214390030002</v>
      </c>
      <c r="S8">
        <v>11.757056692913386</v>
      </c>
      <c r="T8">
        <v>1.4204398187919463</v>
      </c>
      <c r="U8">
        <v>62.099603257258842</v>
      </c>
      <c r="V8">
        <v>4.2485248188405791</v>
      </c>
      <c r="W8">
        <v>19.656132113468839</v>
      </c>
      <c r="X8">
        <v>62.831852555197088</v>
      </c>
      <c r="Y8">
        <v>0</v>
      </c>
      <c r="Z8">
        <v>8.2881720779090884</v>
      </c>
      <c r="AA8">
        <v>11.90641993037975</v>
      </c>
      <c r="AB8">
        <v>13.912304840998585</v>
      </c>
      <c r="AC8">
        <v>9.9660912477107377</v>
      </c>
      <c r="AD8">
        <v>0</v>
      </c>
      <c r="AE8">
        <v>16.946774775518737</v>
      </c>
      <c r="AF8">
        <v>6.6240287788416587</v>
      </c>
      <c r="AG8">
        <v>32.163596953308918</v>
      </c>
      <c r="AH8">
        <v>9.5620200059599103</v>
      </c>
      <c r="AI8">
        <v>0</v>
      </c>
      <c r="AJ8">
        <v>0</v>
      </c>
      <c r="AK8">
        <v>14.36959849881797</v>
      </c>
      <c r="AL8">
        <v>27.597848040791735</v>
      </c>
      <c r="AM8">
        <v>8.0720692714492639</v>
      </c>
      <c r="AN8">
        <v>4.1798598558768468E-2</v>
      </c>
      <c r="AO8">
        <v>0</v>
      </c>
      <c r="AP8">
        <v>5.4273983264291621E-2</v>
      </c>
      <c r="AQ8">
        <v>14.140793140024874</v>
      </c>
      <c r="AR8">
        <v>14.73516535715579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2.4518973787313429</v>
      </c>
      <c r="AZ8">
        <v>0</v>
      </c>
      <c r="BA8">
        <v>0.38091383132530116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958.59961807776824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289.41040161362747</v>
      </c>
      <c r="L9">
        <v>17.510358383016193</v>
      </c>
      <c r="M9">
        <v>63.849909983979501</v>
      </c>
      <c r="N9">
        <v>52.89972930577548</v>
      </c>
      <c r="O9">
        <v>73.946235238805968</v>
      </c>
      <c r="P9">
        <v>31.350940348330912</v>
      </c>
      <c r="Q9">
        <v>9.6205116271186455</v>
      </c>
      <c r="R9">
        <v>19.116214390030002</v>
      </c>
      <c r="S9">
        <v>11.757056692913386</v>
      </c>
      <c r="T9">
        <v>1.4204398187919463</v>
      </c>
      <c r="U9">
        <v>62.099603257258842</v>
      </c>
      <c r="V9">
        <v>4.2485248188405791</v>
      </c>
      <c r="W9">
        <v>19.656132113468839</v>
      </c>
      <c r="X9">
        <v>62.831852555197088</v>
      </c>
      <c r="Y9">
        <v>0</v>
      </c>
      <c r="Z9">
        <v>5.5254483447272715</v>
      </c>
      <c r="AA9">
        <v>11.90641993037975</v>
      </c>
      <c r="AB9">
        <v>13.912304840998585</v>
      </c>
      <c r="AC9">
        <v>9.9660912477107377</v>
      </c>
      <c r="AD9">
        <v>0</v>
      </c>
      <c r="AE9">
        <v>16.946774775518737</v>
      </c>
      <c r="AF9">
        <v>6.6240287788416587</v>
      </c>
      <c r="AG9">
        <v>32.163596953308918</v>
      </c>
      <c r="AH9">
        <v>9.5620200059599103</v>
      </c>
      <c r="AI9">
        <v>0</v>
      </c>
      <c r="AJ9">
        <v>0</v>
      </c>
      <c r="AK9">
        <v>14.36959849881797</v>
      </c>
      <c r="AL9">
        <v>27.597848040791735</v>
      </c>
      <c r="AM9">
        <v>8.0720692714492639</v>
      </c>
      <c r="AN9">
        <v>4.1798598558768468E-2</v>
      </c>
      <c r="AO9">
        <v>0</v>
      </c>
      <c r="AP9">
        <v>5.4273983264291621E-2</v>
      </c>
      <c r="AQ9">
        <v>14.140793140024874</v>
      </c>
      <c r="AR9">
        <v>14.73516535715579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2.4518973787313429</v>
      </c>
      <c r="AZ9">
        <v>0</v>
      </c>
      <c r="BA9">
        <v>0.38091383132530116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926.89611565875771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272.0469896440332</v>
      </c>
      <c r="L10">
        <v>17.510358383016193</v>
      </c>
      <c r="M10">
        <v>63.849909983979501</v>
      </c>
      <c r="N10">
        <v>52.89972930577548</v>
      </c>
      <c r="O10">
        <v>73.946235238805968</v>
      </c>
      <c r="P10">
        <v>31.350940348330912</v>
      </c>
      <c r="Q10">
        <v>9.6205116271186455</v>
      </c>
      <c r="R10">
        <v>19.116214390030002</v>
      </c>
      <c r="S10">
        <v>11.757056692913386</v>
      </c>
      <c r="T10">
        <v>1.4204398187919463</v>
      </c>
      <c r="U10">
        <v>62.099603257258842</v>
      </c>
      <c r="V10">
        <v>4.2485248188405791</v>
      </c>
      <c r="W10">
        <v>19.656132113468839</v>
      </c>
      <c r="X10">
        <v>62.831852555197088</v>
      </c>
      <c r="Y10">
        <v>0</v>
      </c>
      <c r="Z10">
        <v>5.5254483447272715</v>
      </c>
      <c r="AA10">
        <v>11.90641993037975</v>
      </c>
      <c r="AB10">
        <v>13.912304840998585</v>
      </c>
      <c r="AC10">
        <v>9.9660912477107377</v>
      </c>
      <c r="AD10">
        <v>0</v>
      </c>
      <c r="AE10">
        <v>16.946774775518737</v>
      </c>
      <c r="AF10">
        <v>6.6240287788416587</v>
      </c>
      <c r="AG10">
        <v>32.163596953308918</v>
      </c>
      <c r="AH10">
        <v>9.5620200059599103</v>
      </c>
      <c r="AI10">
        <v>0</v>
      </c>
      <c r="AJ10">
        <v>0</v>
      </c>
      <c r="AK10">
        <v>14.36959849881797</v>
      </c>
      <c r="AL10">
        <v>27.597848040791735</v>
      </c>
      <c r="AM10">
        <v>8.0720692714492639</v>
      </c>
      <c r="AN10">
        <v>4.1798598558768468E-2</v>
      </c>
      <c r="AO10">
        <v>0</v>
      </c>
      <c r="AP10">
        <v>5.4273983264291621E-2</v>
      </c>
      <c r="AQ10">
        <v>14.140793140024874</v>
      </c>
      <c r="AR10">
        <v>14.73516535715579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2.4518973787313429</v>
      </c>
      <c r="AZ10">
        <v>0</v>
      </c>
      <c r="BA10">
        <v>0.38091383132530116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909.53270368916355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272.0478462554089</v>
      </c>
      <c r="L11">
        <v>10.610224531845958</v>
      </c>
      <c r="M11">
        <v>63.849909983979501</v>
      </c>
      <c r="N11">
        <v>52.89972930577548</v>
      </c>
      <c r="O11">
        <v>73.946235238805968</v>
      </c>
      <c r="P11">
        <v>31.350940348330912</v>
      </c>
      <c r="Q11">
        <v>5.7908842616666671</v>
      </c>
      <c r="R11">
        <v>19.116214390030002</v>
      </c>
      <c r="S11">
        <v>6.7503078947368431</v>
      </c>
      <c r="T11">
        <v>1.4204398187919463</v>
      </c>
      <c r="U11">
        <v>62.099603257258842</v>
      </c>
      <c r="V11">
        <v>4.6383894492753619</v>
      </c>
      <c r="W11">
        <v>19.656132113468839</v>
      </c>
      <c r="X11">
        <v>62.831852555197088</v>
      </c>
      <c r="Y11">
        <v>0</v>
      </c>
      <c r="Z11">
        <v>5.5254483447272715</v>
      </c>
      <c r="AA11">
        <v>11.90641993037975</v>
      </c>
      <c r="AB11">
        <v>13.912304840998585</v>
      </c>
      <c r="AC11">
        <v>9.9660912477107377</v>
      </c>
      <c r="AD11">
        <v>0</v>
      </c>
      <c r="AE11">
        <v>16.946774775518737</v>
      </c>
      <c r="AF11">
        <v>6.6240287788416587</v>
      </c>
      <c r="AG11">
        <v>32.163596953308918</v>
      </c>
      <c r="AH11">
        <v>9.5620200059599103</v>
      </c>
      <c r="AI11">
        <v>0</v>
      </c>
      <c r="AJ11">
        <v>0</v>
      </c>
      <c r="AK11">
        <v>14.36959849881797</v>
      </c>
      <c r="AL11">
        <v>27.597848040791735</v>
      </c>
      <c r="AM11">
        <v>8.0720692714492639</v>
      </c>
      <c r="AN11">
        <v>4.1798598558768468E-2</v>
      </c>
      <c r="AO11">
        <v>0</v>
      </c>
      <c r="AP11">
        <v>5.4273983264291621E-2</v>
      </c>
      <c r="AQ11">
        <v>14.140793140024874</v>
      </c>
      <c r="AR11">
        <v>14.73516535715579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2.4518973787313429</v>
      </c>
      <c r="AZ11">
        <v>0</v>
      </c>
      <c r="BA11">
        <v>0.38091383132530116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894.18691491617528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272.0478462554089</v>
      </c>
      <c r="L12">
        <v>10.610224531845958</v>
      </c>
      <c r="M12">
        <v>63.849909983979501</v>
      </c>
      <c r="N12">
        <v>52.89972930577548</v>
      </c>
      <c r="O12">
        <v>73.946235238805968</v>
      </c>
      <c r="P12">
        <v>31.350940348330912</v>
      </c>
      <c r="Q12">
        <v>5.7908842616666671</v>
      </c>
      <c r="R12">
        <v>19.116214390030002</v>
      </c>
      <c r="S12">
        <v>6.7503078947368431</v>
      </c>
      <c r="T12">
        <v>1.4204398187919463</v>
      </c>
      <c r="U12">
        <v>62.099603257258842</v>
      </c>
      <c r="V12">
        <v>4.6383894492753619</v>
      </c>
      <c r="W12">
        <v>19.656132113468839</v>
      </c>
      <c r="X12">
        <v>62.831852555197088</v>
      </c>
      <c r="Y12">
        <v>0</v>
      </c>
      <c r="Z12">
        <v>5.5254483447272715</v>
      </c>
      <c r="AA12">
        <v>11.90641993037975</v>
      </c>
      <c r="AB12">
        <v>13.912304840998585</v>
      </c>
      <c r="AC12">
        <v>9.9660912477107377</v>
      </c>
      <c r="AD12">
        <v>0</v>
      </c>
      <c r="AE12">
        <v>16.946774775518737</v>
      </c>
      <c r="AF12">
        <v>6.6240287788416587</v>
      </c>
      <c r="AG12">
        <v>32.163596953308918</v>
      </c>
      <c r="AH12">
        <v>9.5620200059599103</v>
      </c>
      <c r="AI12">
        <v>0</v>
      </c>
      <c r="AJ12">
        <v>0</v>
      </c>
      <c r="AK12">
        <v>14.36959849881797</v>
      </c>
      <c r="AL12">
        <v>27.597848040791735</v>
      </c>
      <c r="AM12">
        <v>8.0720692714492639</v>
      </c>
      <c r="AN12">
        <v>4.1798598558768468E-2</v>
      </c>
      <c r="AO12">
        <v>0</v>
      </c>
      <c r="AP12">
        <v>5.4273983264291621E-2</v>
      </c>
      <c r="AQ12">
        <v>14.140793140024874</v>
      </c>
      <c r="AR12">
        <v>14.73516535715579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2.4518973787313429</v>
      </c>
      <c r="AZ12">
        <v>0</v>
      </c>
      <c r="BA12">
        <v>0.38091383132530116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894.18691491617528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272.0478462554089</v>
      </c>
      <c r="L13">
        <v>10.610370140323523</v>
      </c>
      <c r="M13">
        <v>63.849909983979501</v>
      </c>
      <c r="N13">
        <v>52.89972930577548</v>
      </c>
      <c r="O13">
        <v>73.946235238805968</v>
      </c>
      <c r="P13">
        <v>31.350940348330912</v>
      </c>
      <c r="Q13">
        <v>5.7897143003861009</v>
      </c>
      <c r="R13">
        <v>10.60843204981362</v>
      </c>
      <c r="S13">
        <v>6.7509202182284982</v>
      </c>
      <c r="T13">
        <v>0.78092466666666671</v>
      </c>
      <c r="U13">
        <v>62.099603257258842</v>
      </c>
      <c r="V13">
        <v>4.6383894492753619</v>
      </c>
      <c r="W13">
        <v>19.653250371001032</v>
      </c>
      <c r="X13">
        <v>62.83010396074296</v>
      </c>
      <c r="Y13">
        <v>0</v>
      </c>
      <c r="Z13">
        <v>5.5254483447272715</v>
      </c>
      <c r="AA13">
        <v>11.90641993037975</v>
      </c>
      <c r="AB13">
        <v>13.912304840998585</v>
      </c>
      <c r="AC13">
        <v>9.9660912477107377</v>
      </c>
      <c r="AD13">
        <v>0</v>
      </c>
      <c r="AE13">
        <v>16.946774775518737</v>
      </c>
      <c r="AF13">
        <v>6.6240287788416587</v>
      </c>
      <c r="AG13">
        <v>32.163596953308918</v>
      </c>
      <c r="AH13">
        <v>9.5620200059599103</v>
      </c>
      <c r="AI13">
        <v>0</v>
      </c>
      <c r="AJ13">
        <v>0</v>
      </c>
      <c r="AK13">
        <v>14.36959849881797</v>
      </c>
      <c r="AL13">
        <v>27.597848040791735</v>
      </c>
      <c r="AM13">
        <v>8.0720692714492639</v>
      </c>
      <c r="AN13">
        <v>4.1798598558768468E-2</v>
      </c>
      <c r="AO13">
        <v>0</v>
      </c>
      <c r="AP13">
        <v>5.4273983264291621E-2</v>
      </c>
      <c r="AQ13">
        <v>14.140793140024874</v>
      </c>
      <c r="AR13">
        <v>14.73516535715579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2.4518973787313429</v>
      </c>
      <c r="AZ13">
        <v>0</v>
      </c>
      <c r="BA13">
        <v>0.38091383132530116</v>
      </c>
      <c r="BB13">
        <v>1.5536300000000005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884.12870562239743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272.0478462554089</v>
      </c>
      <c r="L14">
        <v>10.610292104795738</v>
      </c>
      <c r="M14">
        <v>63.849909983979501</v>
      </c>
      <c r="N14">
        <v>52.89972930577548</v>
      </c>
      <c r="O14">
        <v>73.946235238805968</v>
      </c>
      <c r="P14">
        <v>31.350940348330912</v>
      </c>
      <c r="Q14">
        <v>5.7897143003861009</v>
      </c>
      <c r="R14">
        <v>10.60843204981362</v>
      </c>
      <c r="S14">
        <v>6.7509202182284982</v>
      </c>
      <c r="T14">
        <v>0.78092466666666671</v>
      </c>
      <c r="U14">
        <v>62.099603257258842</v>
      </c>
      <c r="V14">
        <v>4.6383894492753619</v>
      </c>
      <c r="W14">
        <v>19.653250371001032</v>
      </c>
      <c r="X14">
        <v>62.831852555197088</v>
      </c>
      <c r="Y14">
        <v>0</v>
      </c>
      <c r="Z14">
        <v>5.5254483447272715</v>
      </c>
      <c r="AA14">
        <v>11.90641993037975</v>
      </c>
      <c r="AB14">
        <v>13.912304840998585</v>
      </c>
      <c r="AC14">
        <v>9.9660912477107377</v>
      </c>
      <c r="AD14">
        <v>0</v>
      </c>
      <c r="AE14">
        <v>16.946774775518737</v>
      </c>
      <c r="AF14">
        <v>6.6240287788416587</v>
      </c>
      <c r="AG14">
        <v>32.163596953308918</v>
      </c>
      <c r="AH14">
        <v>9.5620200059599103</v>
      </c>
      <c r="AI14">
        <v>0</v>
      </c>
      <c r="AJ14">
        <v>0</v>
      </c>
      <c r="AK14">
        <v>14.36959849881797</v>
      </c>
      <c r="AL14">
        <v>27.597848040791735</v>
      </c>
      <c r="AM14">
        <v>8.0720692714492639</v>
      </c>
      <c r="AN14">
        <v>4.1798598558768468E-2</v>
      </c>
      <c r="AO14">
        <v>0</v>
      </c>
      <c r="AP14">
        <v>5.4273983264291621E-2</v>
      </c>
      <c r="AQ14">
        <v>14.140793140024874</v>
      </c>
      <c r="AR14">
        <v>14.73516535715579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2.4518973787313429</v>
      </c>
      <c r="AZ14">
        <v>0</v>
      </c>
      <c r="BA14">
        <v>0.38091383132530116</v>
      </c>
      <c r="BB14">
        <v>1.3988156204379563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883.97556180176173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272.04393828117361</v>
      </c>
      <c r="L15">
        <v>10.610292104795738</v>
      </c>
      <c r="M15">
        <v>63.849909983979501</v>
      </c>
      <c r="N15">
        <v>52.89972930577548</v>
      </c>
      <c r="O15">
        <v>73.946235238805968</v>
      </c>
      <c r="P15">
        <v>31.350940348330912</v>
      </c>
      <c r="Q15">
        <v>5.7897143003861009</v>
      </c>
      <c r="R15">
        <v>10.60843204981362</v>
      </c>
      <c r="S15">
        <v>6.7509202182284982</v>
      </c>
      <c r="T15">
        <v>0.78092466666666671</v>
      </c>
      <c r="U15">
        <v>62.099603257258842</v>
      </c>
      <c r="V15">
        <v>2.8998394705174491</v>
      </c>
      <c r="W15">
        <v>19.656132113468839</v>
      </c>
      <c r="X15">
        <v>62.831852555197088</v>
      </c>
      <c r="Y15">
        <v>0</v>
      </c>
      <c r="Z15">
        <v>5.5254483447272715</v>
      </c>
      <c r="AA15">
        <v>11.90641993037975</v>
      </c>
      <c r="AB15">
        <v>13.912304840998585</v>
      </c>
      <c r="AC15">
        <v>9.9660912477107377</v>
      </c>
      <c r="AD15">
        <v>0</v>
      </c>
      <c r="AE15">
        <v>16.946774775518737</v>
      </c>
      <c r="AF15">
        <v>13.248058219486007</v>
      </c>
      <c r="AG15">
        <v>32.163596953308918</v>
      </c>
      <c r="AH15">
        <v>9.5620200059599103</v>
      </c>
      <c r="AI15">
        <v>0</v>
      </c>
      <c r="AJ15">
        <v>0</v>
      </c>
      <c r="AK15">
        <v>14.36959849881797</v>
      </c>
      <c r="AL15">
        <v>27.597848040791735</v>
      </c>
      <c r="AM15">
        <v>8.0720692714492639</v>
      </c>
      <c r="AN15">
        <v>4.1798598558768468E-2</v>
      </c>
      <c r="AO15">
        <v>0</v>
      </c>
      <c r="AP15">
        <v>5.4273983264291621E-2</v>
      </c>
      <c r="AQ15">
        <v>14.140793140024874</v>
      </c>
      <c r="AR15">
        <v>14.73516535715579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2.4518973787313429</v>
      </c>
      <c r="AZ15">
        <v>0</v>
      </c>
      <c r="BA15">
        <v>0.38091383132530116</v>
      </c>
      <c r="BB15">
        <v>1.3988156204379563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888.86001503188072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272.04393828117361</v>
      </c>
      <c r="L16">
        <v>10.610292104795738</v>
      </c>
      <c r="M16">
        <v>63.849909983979501</v>
      </c>
      <c r="N16">
        <v>52.89972930577548</v>
      </c>
      <c r="O16">
        <v>73.946235238805968</v>
      </c>
      <c r="P16">
        <v>31.350940348330912</v>
      </c>
      <c r="Q16">
        <v>5.7897143003861009</v>
      </c>
      <c r="R16">
        <v>10.60843204981362</v>
      </c>
      <c r="S16">
        <v>6.7509202182284982</v>
      </c>
      <c r="T16">
        <v>0.78092466666666671</v>
      </c>
      <c r="U16">
        <v>62.099603257258842</v>
      </c>
      <c r="V16">
        <v>2.8998394705174491</v>
      </c>
      <c r="W16">
        <v>19.656132113468839</v>
      </c>
      <c r="X16">
        <v>62.831852555197088</v>
      </c>
      <c r="Y16">
        <v>0</v>
      </c>
      <c r="Z16">
        <v>5.5254483447272715</v>
      </c>
      <c r="AA16">
        <v>11.90641993037975</v>
      </c>
      <c r="AB16">
        <v>13.912304840998585</v>
      </c>
      <c r="AC16">
        <v>9.9660912477107377</v>
      </c>
      <c r="AD16">
        <v>0</v>
      </c>
      <c r="AE16">
        <v>16.946774775518737</v>
      </c>
      <c r="AF16">
        <v>13.248058219486007</v>
      </c>
      <c r="AG16">
        <v>32.163596953308918</v>
      </c>
      <c r="AH16">
        <v>9.5620200059599103</v>
      </c>
      <c r="AI16">
        <v>0</v>
      </c>
      <c r="AJ16">
        <v>0</v>
      </c>
      <c r="AK16">
        <v>14.36959849881797</v>
      </c>
      <c r="AL16">
        <v>27.597848040791735</v>
      </c>
      <c r="AM16">
        <v>8.0720692714492639</v>
      </c>
      <c r="AN16">
        <v>4.1798598558768468E-2</v>
      </c>
      <c r="AO16">
        <v>0</v>
      </c>
      <c r="AP16">
        <v>5.4273983264291621E-2</v>
      </c>
      <c r="AQ16">
        <v>14.140793140024874</v>
      </c>
      <c r="AR16">
        <v>14.73516535715579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2.4518973787313429</v>
      </c>
      <c r="AZ16">
        <v>0</v>
      </c>
      <c r="BA16">
        <v>0.38091383132530116</v>
      </c>
      <c r="BB16">
        <v>1.3988156204379563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888.86001503188072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272.04393828117361</v>
      </c>
      <c r="L17">
        <v>10.610292104795738</v>
      </c>
      <c r="M17">
        <v>63.849909983979501</v>
      </c>
      <c r="N17">
        <v>52.89972930577548</v>
      </c>
      <c r="O17">
        <v>73.946235238805968</v>
      </c>
      <c r="P17">
        <v>31.350940348330912</v>
      </c>
      <c r="Q17">
        <v>5.7897143003861009</v>
      </c>
      <c r="R17">
        <v>10.60843204981362</v>
      </c>
      <c r="S17">
        <v>6.7509202182284982</v>
      </c>
      <c r="T17">
        <v>0.78092466666666671</v>
      </c>
      <c r="U17">
        <v>62.099603257258842</v>
      </c>
      <c r="V17">
        <v>2.8998394705174491</v>
      </c>
      <c r="W17">
        <v>19.656132113468839</v>
      </c>
      <c r="X17">
        <v>62.831852555197088</v>
      </c>
      <c r="Y17">
        <v>0</v>
      </c>
      <c r="Z17">
        <v>5.5254483447272715</v>
      </c>
      <c r="AA17">
        <v>11.90641993037975</v>
      </c>
      <c r="AB17">
        <v>13.912304840998585</v>
      </c>
      <c r="AC17">
        <v>9.9660912477107377</v>
      </c>
      <c r="AD17">
        <v>0</v>
      </c>
      <c r="AE17">
        <v>16.946774775518737</v>
      </c>
      <c r="AF17">
        <v>13.248058219486007</v>
      </c>
      <c r="AG17">
        <v>32.163596953308918</v>
      </c>
      <c r="AH17">
        <v>9.5620200059599103</v>
      </c>
      <c r="AI17">
        <v>0</v>
      </c>
      <c r="AJ17">
        <v>0</v>
      </c>
      <c r="AK17">
        <v>14.36959849881797</v>
      </c>
      <c r="AL17">
        <v>27.597848040791735</v>
      </c>
      <c r="AM17">
        <v>8.0720692714492639</v>
      </c>
      <c r="AN17">
        <v>4.1798598558768468E-2</v>
      </c>
      <c r="AO17">
        <v>0</v>
      </c>
      <c r="AP17">
        <v>5.4273983264291621E-2</v>
      </c>
      <c r="AQ17">
        <v>14.140793140024874</v>
      </c>
      <c r="AR17">
        <v>14.73516535715579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2.4518973787313429</v>
      </c>
      <c r="AZ17">
        <v>0</v>
      </c>
      <c r="BA17">
        <v>0.38091383132530116</v>
      </c>
      <c r="BB17">
        <v>1.3988156204379563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888.86001503188072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272.04393828117361</v>
      </c>
      <c r="L18">
        <v>10.610292104795738</v>
      </c>
      <c r="M18">
        <v>63.849909983979501</v>
      </c>
      <c r="N18">
        <v>52.89972930577548</v>
      </c>
      <c r="O18">
        <v>73.946235238805968</v>
      </c>
      <c r="P18">
        <v>31.350940348330912</v>
      </c>
      <c r="Q18">
        <v>5.7897143003861009</v>
      </c>
      <c r="R18">
        <v>10.611959654216868</v>
      </c>
      <c r="S18">
        <v>6.7509202182284982</v>
      </c>
      <c r="T18">
        <v>0.78092466666666671</v>
      </c>
      <c r="U18">
        <v>62.099603257258842</v>
      </c>
      <c r="V18">
        <v>2.8998394705174491</v>
      </c>
      <c r="W18">
        <v>19.656132113468839</v>
      </c>
      <c r="X18">
        <v>62.831852555197088</v>
      </c>
      <c r="Y18">
        <v>0</v>
      </c>
      <c r="Z18">
        <v>5.5254483447272715</v>
      </c>
      <c r="AA18">
        <v>11.90641993037975</v>
      </c>
      <c r="AB18">
        <v>13.912304840998585</v>
      </c>
      <c r="AC18">
        <v>9.9660912477107377</v>
      </c>
      <c r="AD18">
        <v>0</v>
      </c>
      <c r="AE18">
        <v>16.946774775518737</v>
      </c>
      <c r="AF18">
        <v>13.248058219486007</v>
      </c>
      <c r="AG18">
        <v>32.163596953308918</v>
      </c>
      <c r="AH18">
        <v>9.5620200059599103</v>
      </c>
      <c r="AI18">
        <v>0</v>
      </c>
      <c r="AJ18">
        <v>0</v>
      </c>
      <c r="AK18">
        <v>14.36959849881797</v>
      </c>
      <c r="AL18">
        <v>27.597848040791735</v>
      </c>
      <c r="AM18">
        <v>8.0720692714492639</v>
      </c>
      <c r="AN18">
        <v>4.1798598558768468E-2</v>
      </c>
      <c r="AO18">
        <v>0</v>
      </c>
      <c r="AP18">
        <v>5.4273983264291621E-2</v>
      </c>
      <c r="AQ18">
        <v>14.140793140024874</v>
      </c>
      <c r="AR18">
        <v>14.73516535715579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2.4518973787313429</v>
      </c>
      <c r="AZ18">
        <v>0</v>
      </c>
      <c r="BA18">
        <v>0.38091383132530116</v>
      </c>
      <c r="BB18">
        <v>1.3988156204379563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888.86354263628391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272.04393828117361</v>
      </c>
      <c r="L19">
        <v>10.610292104795738</v>
      </c>
      <c r="M19">
        <v>63.849909983979501</v>
      </c>
      <c r="N19">
        <v>52.89972930577548</v>
      </c>
      <c r="O19">
        <v>73.946235238805968</v>
      </c>
      <c r="P19">
        <v>31.350940348330912</v>
      </c>
      <c r="Q19">
        <v>5.7897143003861009</v>
      </c>
      <c r="R19">
        <v>10.611959654216868</v>
      </c>
      <c r="S19">
        <v>6.7509202182284982</v>
      </c>
      <c r="T19">
        <v>0.78092466666666671</v>
      </c>
      <c r="U19">
        <v>62.099603257258842</v>
      </c>
      <c r="V19">
        <v>2.8998394705174491</v>
      </c>
      <c r="W19">
        <v>19.656132113468839</v>
      </c>
      <c r="X19">
        <v>62.831852555197088</v>
      </c>
      <c r="Y19">
        <v>0</v>
      </c>
      <c r="Z19">
        <v>5.5254483447272715</v>
      </c>
      <c r="AA19">
        <v>11.90641993037975</v>
      </c>
      <c r="AB19">
        <v>13.912304840998585</v>
      </c>
      <c r="AC19">
        <v>9.9660912477107377</v>
      </c>
      <c r="AD19">
        <v>0</v>
      </c>
      <c r="AE19">
        <v>16.946774775518737</v>
      </c>
      <c r="AF19">
        <v>13.248058219486007</v>
      </c>
      <c r="AG19">
        <v>32.163596953308918</v>
      </c>
      <c r="AH19">
        <v>11.713474874221363</v>
      </c>
      <c r="AI19">
        <v>0</v>
      </c>
      <c r="AJ19">
        <v>0</v>
      </c>
      <c r="AK19">
        <v>14.36959849881797</v>
      </c>
      <c r="AL19">
        <v>27.597848040791735</v>
      </c>
      <c r="AM19">
        <v>8.0720692714492639</v>
      </c>
      <c r="AN19">
        <v>4.1798598558768468E-2</v>
      </c>
      <c r="AO19">
        <v>0</v>
      </c>
      <c r="AP19">
        <v>5.4273983264291621E-2</v>
      </c>
      <c r="AQ19">
        <v>14.140793140024874</v>
      </c>
      <c r="AR19">
        <v>14.73516535715579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2.4518973787313429</v>
      </c>
      <c r="AZ19">
        <v>0</v>
      </c>
      <c r="BA19">
        <v>0.46028100000000005</v>
      </c>
      <c r="BB19">
        <v>1.3988156204379563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891.09436467322007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272.04393828117361</v>
      </c>
      <c r="L20">
        <v>10.610292104795738</v>
      </c>
      <c r="M20">
        <v>63.849909983979501</v>
      </c>
      <c r="N20">
        <v>52.89972930577548</v>
      </c>
      <c r="O20">
        <v>73.946235238805968</v>
      </c>
      <c r="P20">
        <v>31.350940348330912</v>
      </c>
      <c r="Q20">
        <v>5.7897143003861009</v>
      </c>
      <c r="R20">
        <v>10.611959654216868</v>
      </c>
      <c r="S20">
        <v>6.7509202182284982</v>
      </c>
      <c r="T20">
        <v>0.78092466666666671</v>
      </c>
      <c r="U20">
        <v>62.099603257258842</v>
      </c>
      <c r="V20">
        <v>2.8998394705174491</v>
      </c>
      <c r="W20">
        <v>19.656132113468839</v>
      </c>
      <c r="X20">
        <v>62.831852555197088</v>
      </c>
      <c r="Y20">
        <v>0</v>
      </c>
      <c r="Z20">
        <v>5.5254483447272715</v>
      </c>
      <c r="AA20">
        <v>11.90641993037975</v>
      </c>
      <c r="AB20">
        <v>13.912304840998585</v>
      </c>
      <c r="AC20">
        <v>9.9660912477107377</v>
      </c>
      <c r="AD20">
        <v>0</v>
      </c>
      <c r="AE20">
        <v>16.946774775518737</v>
      </c>
      <c r="AF20">
        <v>13.248058219486007</v>
      </c>
      <c r="AG20">
        <v>32.163596953308918</v>
      </c>
      <c r="AH20">
        <v>21.51454512459782</v>
      </c>
      <c r="AI20">
        <v>0</v>
      </c>
      <c r="AJ20">
        <v>0</v>
      </c>
      <c r="AK20">
        <v>14.36959849881797</v>
      </c>
      <c r="AL20">
        <v>27.597848040791735</v>
      </c>
      <c r="AM20">
        <v>8.0720692714492639</v>
      </c>
      <c r="AN20">
        <v>4.1798598558768468E-2</v>
      </c>
      <c r="AO20">
        <v>0</v>
      </c>
      <c r="AP20">
        <v>5.4273983264291621E-2</v>
      </c>
      <c r="AQ20">
        <v>14.140793140024874</v>
      </c>
      <c r="AR20">
        <v>14.73516535715579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2.4518973787313429</v>
      </c>
      <c r="AZ20">
        <v>0</v>
      </c>
      <c r="BA20">
        <v>0.85199199999999997</v>
      </c>
      <c r="BB20">
        <v>1.3988156204379563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901.28714592359654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272.04393828117361</v>
      </c>
      <c r="L21">
        <v>10.610292104795738</v>
      </c>
      <c r="M21">
        <v>63.849909983979501</v>
      </c>
      <c r="N21">
        <v>52.89972930577548</v>
      </c>
      <c r="O21">
        <v>73.946235238805968</v>
      </c>
      <c r="P21">
        <v>31.350940348330912</v>
      </c>
      <c r="Q21">
        <v>5.7897143003861009</v>
      </c>
      <c r="R21">
        <v>10.611959654216868</v>
      </c>
      <c r="S21">
        <v>6.7509202182284982</v>
      </c>
      <c r="T21">
        <v>0.78092466666666671</v>
      </c>
      <c r="U21">
        <v>62.099603257258842</v>
      </c>
      <c r="V21">
        <v>2.8998394705174491</v>
      </c>
      <c r="W21">
        <v>19.656132113468839</v>
      </c>
      <c r="X21">
        <v>62.831852555197088</v>
      </c>
      <c r="Y21">
        <v>0</v>
      </c>
      <c r="Z21">
        <v>5.5254483447272715</v>
      </c>
      <c r="AA21">
        <v>11.90641993037975</v>
      </c>
      <c r="AB21">
        <v>13.912304840998585</v>
      </c>
      <c r="AC21">
        <v>9.9660912477107377</v>
      </c>
      <c r="AD21">
        <v>0</v>
      </c>
      <c r="AE21">
        <v>16.946774775518737</v>
      </c>
      <c r="AF21">
        <v>13.248058219486007</v>
      </c>
      <c r="AG21">
        <v>32.163596953308918</v>
      </c>
      <c r="AH21">
        <v>21.51454512459782</v>
      </c>
      <c r="AI21">
        <v>0</v>
      </c>
      <c r="AJ21">
        <v>0</v>
      </c>
      <c r="AK21">
        <v>14.36959849881797</v>
      </c>
      <c r="AL21">
        <v>27.597848040791735</v>
      </c>
      <c r="AM21">
        <v>8.0720692714492639</v>
      </c>
      <c r="AN21">
        <v>4.1798598558768468E-2</v>
      </c>
      <c r="AO21">
        <v>0</v>
      </c>
      <c r="AP21">
        <v>5.4273983264291621E-2</v>
      </c>
      <c r="AQ21">
        <v>14.140793140024874</v>
      </c>
      <c r="AR21">
        <v>14.73516535715579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2.4518973787313429</v>
      </c>
      <c r="AZ21">
        <v>0</v>
      </c>
      <c r="BA21">
        <v>0.85199199999999997</v>
      </c>
      <c r="BB21">
        <v>1.3988156204379563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901.28714592359654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272.04393828117361</v>
      </c>
      <c r="L22">
        <v>10.610292104795738</v>
      </c>
      <c r="M22">
        <v>63.849909983979501</v>
      </c>
      <c r="N22">
        <v>52.89972930577548</v>
      </c>
      <c r="O22">
        <v>73.946235238805968</v>
      </c>
      <c r="P22">
        <v>31.350940348330912</v>
      </c>
      <c r="Q22">
        <v>5.7897143003861009</v>
      </c>
      <c r="R22">
        <v>10.611959654216868</v>
      </c>
      <c r="S22">
        <v>6.7509202182284982</v>
      </c>
      <c r="T22">
        <v>0.78092466666666671</v>
      </c>
      <c r="U22">
        <v>62.099603257258842</v>
      </c>
      <c r="V22">
        <v>2.8998394705174491</v>
      </c>
      <c r="W22">
        <v>19.656132113468839</v>
      </c>
      <c r="X22">
        <v>62.831852555197088</v>
      </c>
      <c r="Y22">
        <v>0</v>
      </c>
      <c r="Z22">
        <v>5.5254483447272715</v>
      </c>
      <c r="AA22">
        <v>11.90641993037975</v>
      </c>
      <c r="AB22">
        <v>13.912304840998585</v>
      </c>
      <c r="AC22">
        <v>9.9660912477107377</v>
      </c>
      <c r="AD22">
        <v>0</v>
      </c>
      <c r="AE22">
        <v>16.946774775518737</v>
      </c>
      <c r="AF22">
        <v>13.248058219486007</v>
      </c>
      <c r="AG22">
        <v>32.163596953308918</v>
      </c>
      <c r="AH22">
        <v>21.51454512459782</v>
      </c>
      <c r="AI22">
        <v>0</v>
      </c>
      <c r="AJ22">
        <v>0</v>
      </c>
      <c r="AK22">
        <v>14.36959849881797</v>
      </c>
      <c r="AL22">
        <v>27.597848040791735</v>
      </c>
      <c r="AM22">
        <v>8.0720692714492639</v>
      </c>
      <c r="AN22">
        <v>4.1798598558768468E-2</v>
      </c>
      <c r="AO22">
        <v>0</v>
      </c>
      <c r="AP22">
        <v>5.4273983264291621E-2</v>
      </c>
      <c r="AQ22">
        <v>14.140793140024874</v>
      </c>
      <c r="AR22">
        <v>14.73516535715579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2.4518973787313429</v>
      </c>
      <c r="AZ22">
        <v>0</v>
      </c>
      <c r="BA22">
        <v>0.85199199999999997</v>
      </c>
      <c r="BB22">
        <v>1.3988156204379563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901.28714592359654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272.04393828117361</v>
      </c>
      <c r="L23">
        <v>10.610292104795738</v>
      </c>
      <c r="M23">
        <v>63.849909983979501</v>
      </c>
      <c r="N23">
        <v>52.89972930577548</v>
      </c>
      <c r="O23">
        <v>73.946235238805968</v>
      </c>
      <c r="P23">
        <v>31.350940348330912</v>
      </c>
      <c r="Q23">
        <v>5.7869558568093389</v>
      </c>
      <c r="R23">
        <v>10.611959654216868</v>
      </c>
      <c r="S23">
        <v>6.7587162563106791</v>
      </c>
      <c r="T23">
        <v>0.78092466666666671</v>
      </c>
      <c r="U23">
        <v>62.099603257258842</v>
      </c>
      <c r="V23">
        <v>2.8998394705174491</v>
      </c>
      <c r="W23">
        <v>19.656132113468839</v>
      </c>
      <c r="X23">
        <v>62.831852555197088</v>
      </c>
      <c r="Y23">
        <v>0</v>
      </c>
      <c r="Z23">
        <v>5.5254483447272715</v>
      </c>
      <c r="AA23">
        <v>11.90641993037975</v>
      </c>
      <c r="AB23">
        <v>13.912304840998585</v>
      </c>
      <c r="AC23">
        <v>9.9660912477107377</v>
      </c>
      <c r="AD23">
        <v>0</v>
      </c>
      <c r="AE23">
        <v>16.946774775518737</v>
      </c>
      <c r="AF23">
        <v>13.248058219486007</v>
      </c>
      <c r="AG23">
        <v>32.163596953308918</v>
      </c>
      <c r="AH23">
        <v>21.51454512459782</v>
      </c>
      <c r="AI23">
        <v>0</v>
      </c>
      <c r="AJ23">
        <v>0</v>
      </c>
      <c r="AK23">
        <v>14.36959849881797</v>
      </c>
      <c r="AL23">
        <v>28.434146918416516</v>
      </c>
      <c r="AM23">
        <v>8.0720692714492639</v>
      </c>
      <c r="AN23">
        <v>4.1798598558768468E-2</v>
      </c>
      <c r="AO23">
        <v>0</v>
      </c>
      <c r="AP23">
        <v>0</v>
      </c>
      <c r="AQ23">
        <v>14.140793140024874</v>
      </c>
      <c r="AR23">
        <v>14.73516535715579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2.4518973787313429</v>
      </c>
      <c r="AZ23">
        <v>0</v>
      </c>
      <c r="BA23">
        <v>0.85199199999999997</v>
      </c>
      <c r="BB23">
        <v>1.3988156204379563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902.07420841246255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272.04393828117361</v>
      </c>
      <c r="L24">
        <v>10.610370140323523</v>
      </c>
      <c r="M24">
        <v>63.849909983979501</v>
      </c>
      <c r="N24">
        <v>52.89972930577548</v>
      </c>
      <c r="O24">
        <v>73.946235238805968</v>
      </c>
      <c r="P24">
        <v>31.350940348330912</v>
      </c>
      <c r="Q24">
        <v>5.7897143003861009</v>
      </c>
      <c r="R24">
        <v>10.611959654216868</v>
      </c>
      <c r="S24">
        <v>6.7509202182284982</v>
      </c>
      <c r="T24">
        <v>0.78092466666666671</v>
      </c>
      <c r="U24">
        <v>62.099603257258842</v>
      </c>
      <c r="V24">
        <v>2.8998394705174491</v>
      </c>
      <c r="W24">
        <v>19.656132113468839</v>
      </c>
      <c r="X24">
        <v>62.831852555197088</v>
      </c>
      <c r="Y24">
        <v>0</v>
      </c>
      <c r="Z24">
        <v>5.5254483447272715</v>
      </c>
      <c r="AA24">
        <v>11.90641993037975</v>
      </c>
      <c r="AB24">
        <v>13.912304840998585</v>
      </c>
      <c r="AC24">
        <v>9.9660912477107377</v>
      </c>
      <c r="AD24">
        <v>0</v>
      </c>
      <c r="AE24">
        <v>16.946774775518737</v>
      </c>
      <c r="AF24">
        <v>13.248058219486007</v>
      </c>
      <c r="AG24">
        <v>32.163596953308918</v>
      </c>
      <c r="AH24">
        <v>21.51454512459782</v>
      </c>
      <c r="AI24">
        <v>0</v>
      </c>
      <c r="AJ24">
        <v>0</v>
      </c>
      <c r="AK24">
        <v>14.36959849881797</v>
      </c>
      <c r="AL24">
        <v>28.434146918416516</v>
      </c>
      <c r="AM24">
        <v>8.0720692714492639</v>
      </c>
      <c r="AN24">
        <v>4.1798598558768468E-2</v>
      </c>
      <c r="AO24">
        <v>0</v>
      </c>
      <c r="AP24">
        <v>0</v>
      </c>
      <c r="AQ24">
        <v>14.140793140024874</v>
      </c>
      <c r="AR24">
        <v>14.73516535715579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2.4518973787313429</v>
      </c>
      <c r="AZ24">
        <v>0</v>
      </c>
      <c r="BA24">
        <v>0.85199199999999997</v>
      </c>
      <c r="BB24">
        <v>1.3988156204379563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902.06924885348496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272.04393828117361</v>
      </c>
      <c r="L25">
        <v>9.549844732999329</v>
      </c>
      <c r="M25">
        <v>63.849909983979501</v>
      </c>
      <c r="N25">
        <v>52.89972930577548</v>
      </c>
      <c r="O25">
        <v>73.946235238805968</v>
      </c>
      <c r="P25">
        <v>31.350940348330912</v>
      </c>
      <c r="Q25">
        <v>5.7897143003861009</v>
      </c>
      <c r="R25">
        <v>10.611959654216868</v>
      </c>
      <c r="S25">
        <v>6.7509202182284982</v>
      </c>
      <c r="T25">
        <v>0.78092466666666671</v>
      </c>
      <c r="U25">
        <v>62.099603257258842</v>
      </c>
      <c r="V25">
        <v>2.8998394705174491</v>
      </c>
      <c r="W25">
        <v>19.656132113468839</v>
      </c>
      <c r="X25">
        <v>62.831852555197088</v>
      </c>
      <c r="Y25">
        <v>0</v>
      </c>
      <c r="Z25">
        <v>5.5254483447272715</v>
      </c>
      <c r="AA25">
        <v>11.90641993037975</v>
      </c>
      <c r="AB25">
        <v>13.912304840998585</v>
      </c>
      <c r="AC25">
        <v>4.9830451785144456</v>
      </c>
      <c r="AD25">
        <v>4.6631997424018694</v>
      </c>
      <c r="AE25">
        <v>16.946774775518737</v>
      </c>
      <c r="AF25">
        <v>13.248058219486007</v>
      </c>
      <c r="AG25">
        <v>32.163596953308918</v>
      </c>
      <c r="AH25">
        <v>21.51454512459782</v>
      </c>
      <c r="AI25">
        <v>0</v>
      </c>
      <c r="AJ25">
        <v>0</v>
      </c>
      <c r="AK25">
        <v>14.36959849881797</v>
      </c>
      <c r="AL25">
        <v>28.434146918416516</v>
      </c>
      <c r="AM25">
        <v>8.0720692714492639</v>
      </c>
      <c r="AN25">
        <v>4.1798598558768468E-2</v>
      </c>
      <c r="AO25">
        <v>0</v>
      </c>
      <c r="AP25">
        <v>0</v>
      </c>
      <c r="AQ25">
        <v>14.140793140024874</v>
      </c>
      <c r="AR25">
        <v>14.73516535715579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2.4518973787313429</v>
      </c>
      <c r="AZ25">
        <v>0</v>
      </c>
      <c r="BA25">
        <v>0.85199199999999997</v>
      </c>
      <c r="BB25">
        <v>1.3988156204379563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900.68887711936623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272.04235094976724</v>
      </c>
      <c r="L26">
        <v>10.259764651969036</v>
      </c>
      <c r="M26">
        <v>63.849909983979501</v>
      </c>
      <c r="N26">
        <v>52.89972930577548</v>
      </c>
      <c r="O26">
        <v>73.946235238805968</v>
      </c>
      <c r="P26">
        <v>31.350940348330912</v>
      </c>
      <c r="Q26">
        <v>5.7901433536977489</v>
      </c>
      <c r="R26">
        <v>10.608644784910656</v>
      </c>
      <c r="S26">
        <v>6.7347199789695056</v>
      </c>
      <c r="T26">
        <v>0.78092466666666671</v>
      </c>
      <c r="U26">
        <v>62.099603257258842</v>
      </c>
      <c r="V26">
        <v>2.8998394705174491</v>
      </c>
      <c r="W26">
        <v>19.656132113468839</v>
      </c>
      <c r="X26">
        <v>62.831852555197088</v>
      </c>
      <c r="Y26">
        <v>0</v>
      </c>
      <c r="Z26">
        <v>5.5254483447272715</v>
      </c>
      <c r="AA26">
        <v>11.90641993037975</v>
      </c>
      <c r="AB26">
        <v>13.912304840998585</v>
      </c>
      <c r="AC26">
        <v>4.9830451785144456</v>
      </c>
      <c r="AD26">
        <v>4.6631997424018694</v>
      </c>
      <c r="AE26">
        <v>16.946774775518737</v>
      </c>
      <c r="AF26">
        <v>13.248058219486007</v>
      </c>
      <c r="AG26">
        <v>32.163596953308918</v>
      </c>
      <c r="AH26">
        <v>21.51454512459782</v>
      </c>
      <c r="AI26">
        <v>0</v>
      </c>
      <c r="AJ26">
        <v>0</v>
      </c>
      <c r="AK26">
        <v>14.36959849881797</v>
      </c>
      <c r="AL26">
        <v>28.434146918416516</v>
      </c>
      <c r="AM26">
        <v>8.0720692714492639</v>
      </c>
      <c r="AN26">
        <v>4.1798598558768468E-2</v>
      </c>
      <c r="AO26">
        <v>0</v>
      </c>
      <c r="AP26">
        <v>0</v>
      </c>
      <c r="AQ26">
        <v>14.140793140024874</v>
      </c>
      <c r="AR26">
        <v>14.73516535715579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2.4518973787313429</v>
      </c>
      <c r="AZ26">
        <v>0</v>
      </c>
      <c r="BA26">
        <v>0.85199199999999997</v>
      </c>
      <c r="BB26">
        <v>1.3988156204379563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901.37812365167588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272.04235094976724</v>
      </c>
      <c r="L27">
        <v>10.609933638946289</v>
      </c>
      <c r="M27">
        <v>63.849909983979501</v>
      </c>
      <c r="N27">
        <v>52.89972930577548</v>
      </c>
      <c r="O27">
        <v>73.946235238805968</v>
      </c>
      <c r="P27">
        <v>31.350940348330912</v>
      </c>
      <c r="Q27">
        <v>5.7901433536977489</v>
      </c>
      <c r="R27">
        <v>10.608644784910656</v>
      </c>
      <c r="S27">
        <v>6.7503514960629936</v>
      </c>
      <c r="T27">
        <v>0.78092466666666671</v>
      </c>
      <c r="U27">
        <v>62.099603257258842</v>
      </c>
      <c r="V27">
        <v>2.8998394705174491</v>
      </c>
      <c r="W27">
        <v>19.656132113468839</v>
      </c>
      <c r="X27">
        <v>62.831852555197088</v>
      </c>
      <c r="Y27">
        <v>0</v>
      </c>
      <c r="Z27">
        <v>5.5254483447272715</v>
      </c>
      <c r="AA27">
        <v>5.9532101848101284</v>
      </c>
      <c r="AB27">
        <v>13.912304840998585</v>
      </c>
      <c r="AC27">
        <v>4.9830451785144456</v>
      </c>
      <c r="AD27">
        <v>4.6631997424018694</v>
      </c>
      <c r="AE27">
        <v>16.946774775518737</v>
      </c>
      <c r="AF27">
        <v>13.248058219486007</v>
      </c>
      <c r="AG27">
        <v>32.163596953308918</v>
      </c>
      <c r="AH27">
        <v>21.51454512459782</v>
      </c>
      <c r="AI27">
        <v>1.6386776185220373</v>
      </c>
      <c r="AJ27">
        <v>0</v>
      </c>
      <c r="AK27">
        <v>14.36959849881797</v>
      </c>
      <c r="AL27">
        <v>28.434146918416516</v>
      </c>
      <c r="AM27">
        <v>8.0720692714492639</v>
      </c>
      <c r="AN27">
        <v>4.1798598558768468E-2</v>
      </c>
      <c r="AO27">
        <v>0</v>
      </c>
      <c r="AP27">
        <v>0</v>
      </c>
      <c r="AQ27">
        <v>7.0703962461379861</v>
      </c>
      <c r="AR27">
        <v>14.73516535715579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2.4518973787313429</v>
      </c>
      <c r="AZ27">
        <v>0</v>
      </c>
      <c r="BA27">
        <v>0.85199199999999997</v>
      </c>
      <c r="BB27">
        <v>1.3988156204379563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890.35899513481218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272.04235094976724</v>
      </c>
      <c r="L28">
        <v>10.609933638946289</v>
      </c>
      <c r="M28">
        <v>63.849909983979501</v>
      </c>
      <c r="N28">
        <v>52.89972930577548</v>
      </c>
      <c r="O28">
        <v>73.946235238805968</v>
      </c>
      <c r="P28">
        <v>31.350940348330912</v>
      </c>
      <c r="Q28">
        <v>5.7901433536977489</v>
      </c>
      <c r="R28">
        <v>10.608644784910656</v>
      </c>
      <c r="S28">
        <v>6.7503514960629936</v>
      </c>
      <c r="T28">
        <v>0.78092466666666671</v>
      </c>
      <c r="U28">
        <v>62.099603257258842</v>
      </c>
      <c r="V28">
        <v>2.8998394705174491</v>
      </c>
      <c r="W28">
        <v>19.656132113468839</v>
      </c>
      <c r="X28">
        <v>62.831852555197088</v>
      </c>
      <c r="Y28">
        <v>0</v>
      </c>
      <c r="Z28">
        <v>5.5254483447272715</v>
      </c>
      <c r="AA28">
        <v>5.9532101848101284</v>
      </c>
      <c r="AB28">
        <v>13.912304840998585</v>
      </c>
      <c r="AC28">
        <v>4.9830451785144456</v>
      </c>
      <c r="AD28">
        <v>4.6631997424018694</v>
      </c>
      <c r="AE28">
        <v>16.946774775518737</v>
      </c>
      <c r="AF28">
        <v>13.248058219486007</v>
      </c>
      <c r="AG28">
        <v>32.163596953308918</v>
      </c>
      <c r="AH28">
        <v>21.51454512459782</v>
      </c>
      <c r="AI28">
        <v>2.6218839224393031</v>
      </c>
      <c r="AJ28">
        <v>0</v>
      </c>
      <c r="AK28">
        <v>14.36959849881797</v>
      </c>
      <c r="AL28">
        <v>28.434146918416516</v>
      </c>
      <c r="AM28">
        <v>8.0720692714492639</v>
      </c>
      <c r="AN28">
        <v>4.1798598558768468E-2</v>
      </c>
      <c r="AO28">
        <v>0</v>
      </c>
      <c r="AP28">
        <v>0</v>
      </c>
      <c r="AQ28">
        <v>0</v>
      </c>
      <c r="AR28">
        <v>14.73516535715579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2.4518973787313429</v>
      </c>
      <c r="AZ28">
        <v>0</v>
      </c>
      <c r="BA28">
        <v>0.85199199999999997</v>
      </c>
      <c r="BB28">
        <v>1.3988156204379563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884.2718051925915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272.04235094976724</v>
      </c>
      <c r="L29">
        <v>10.609933638946289</v>
      </c>
      <c r="M29">
        <v>63.849909983979501</v>
      </c>
      <c r="N29">
        <v>52.89972930577548</v>
      </c>
      <c r="O29">
        <v>73.946235238805968</v>
      </c>
      <c r="P29">
        <v>31.350940348330912</v>
      </c>
      <c r="Q29">
        <v>5.7901433536977489</v>
      </c>
      <c r="R29">
        <v>10.608644784910656</v>
      </c>
      <c r="S29">
        <v>6.7503514960629936</v>
      </c>
      <c r="T29">
        <v>0.78092466666666671</v>
      </c>
      <c r="U29">
        <v>62.099603257258842</v>
      </c>
      <c r="V29">
        <v>2.8998394705174491</v>
      </c>
      <c r="W29">
        <v>19.656132113468839</v>
      </c>
      <c r="X29">
        <v>62.831852555197088</v>
      </c>
      <c r="Y29">
        <v>0</v>
      </c>
      <c r="Z29">
        <v>5.5254483447272715</v>
      </c>
      <c r="AA29">
        <v>5.9532101848101284</v>
      </c>
      <c r="AB29">
        <v>13.912304840998585</v>
      </c>
      <c r="AC29">
        <v>4.9830451785144456</v>
      </c>
      <c r="AD29">
        <v>4.6631997424018694</v>
      </c>
      <c r="AE29">
        <v>16.946774775518737</v>
      </c>
      <c r="AF29">
        <v>13.248058219486007</v>
      </c>
      <c r="AG29">
        <v>32.163596953308918</v>
      </c>
      <c r="AH29">
        <v>21.51454512459782</v>
      </c>
      <c r="AI29">
        <v>16.837737050935893</v>
      </c>
      <c r="AJ29">
        <v>0</v>
      </c>
      <c r="AK29">
        <v>14.36959849881797</v>
      </c>
      <c r="AL29">
        <v>28.434146918416516</v>
      </c>
      <c r="AM29">
        <v>8.0720692714492639</v>
      </c>
      <c r="AN29">
        <v>4.1798598558768468E-2</v>
      </c>
      <c r="AO29">
        <v>0</v>
      </c>
      <c r="AP29">
        <v>0</v>
      </c>
      <c r="AQ29">
        <v>0</v>
      </c>
      <c r="AR29">
        <v>14.73516535715579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2.4518973787313429</v>
      </c>
      <c r="AZ29">
        <v>0</v>
      </c>
      <c r="BA29">
        <v>0.85199199999999997</v>
      </c>
      <c r="BB29">
        <v>1.3988156204379563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898.48765832108802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272.04393828117361</v>
      </c>
      <c r="L30">
        <v>10.610239606994904</v>
      </c>
      <c r="M30">
        <v>63.849909983979501</v>
      </c>
      <c r="N30">
        <v>52.89972930577548</v>
      </c>
      <c r="O30">
        <v>73.946235238805968</v>
      </c>
      <c r="P30">
        <v>31.350940348330912</v>
      </c>
      <c r="Q30">
        <v>5.7897143003861009</v>
      </c>
      <c r="R30">
        <v>10.611959654216868</v>
      </c>
      <c r="S30">
        <v>6.7509202182284982</v>
      </c>
      <c r="T30">
        <v>0.78092466666666671</v>
      </c>
      <c r="U30">
        <v>62.099603257258842</v>
      </c>
      <c r="V30">
        <v>2.8998394705174491</v>
      </c>
      <c r="W30">
        <v>19.653250371001032</v>
      </c>
      <c r="X30">
        <v>62.83010396074296</v>
      </c>
      <c r="Y30">
        <v>0</v>
      </c>
      <c r="Z30">
        <v>5.5254483447272715</v>
      </c>
      <c r="AA30">
        <v>5.9532101848101284</v>
      </c>
      <c r="AB30">
        <v>13.912304840998585</v>
      </c>
      <c r="AC30">
        <v>4.9830451785144456</v>
      </c>
      <c r="AD30">
        <v>4.6631997424018694</v>
      </c>
      <c r="AE30">
        <v>16.946774775518737</v>
      </c>
      <c r="AF30">
        <v>13.248058219486007</v>
      </c>
      <c r="AG30">
        <v>32.163596953308918</v>
      </c>
      <c r="AH30">
        <v>21.51454512459782</v>
      </c>
      <c r="AI30">
        <v>16.837737050935893</v>
      </c>
      <c r="AJ30">
        <v>0</v>
      </c>
      <c r="AK30">
        <v>14.36959849881797</v>
      </c>
      <c r="AL30">
        <v>28.434146918416516</v>
      </c>
      <c r="AM30">
        <v>8.0720692714492639</v>
      </c>
      <c r="AN30">
        <v>4.1798598558768468E-2</v>
      </c>
      <c r="AO30">
        <v>0</v>
      </c>
      <c r="AP30">
        <v>0</v>
      </c>
      <c r="AQ30">
        <v>0</v>
      </c>
      <c r="AR30">
        <v>14.73516535715579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2.4518973787313429</v>
      </c>
      <c r="AZ30">
        <v>0</v>
      </c>
      <c r="BA30">
        <v>0.85199199999999997</v>
      </c>
      <c r="BB30">
        <v>1.3988156204379563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898.48837582178112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272.04393828117361</v>
      </c>
      <c r="L31">
        <v>10.610295653229011</v>
      </c>
      <c r="M31">
        <v>63.849909983979501</v>
      </c>
      <c r="N31">
        <v>52.89972930577548</v>
      </c>
      <c r="O31">
        <v>73.946235238805968</v>
      </c>
      <c r="P31">
        <v>31.350940348330912</v>
      </c>
      <c r="Q31">
        <v>5.788535016470588</v>
      </c>
      <c r="R31">
        <v>10.611959654216868</v>
      </c>
      <c r="S31">
        <v>6.7508853037230567</v>
      </c>
      <c r="T31">
        <v>0.78092466666666671</v>
      </c>
      <c r="U31">
        <v>62.099603257258842</v>
      </c>
      <c r="V31">
        <v>2.8998394705174491</v>
      </c>
      <c r="W31">
        <v>10.60829354843225</v>
      </c>
      <c r="X31">
        <v>34.72976124641859</v>
      </c>
      <c r="Y31">
        <v>0</v>
      </c>
      <c r="Z31">
        <v>5.5254483447272715</v>
      </c>
      <c r="AA31">
        <v>5.9532101848101284</v>
      </c>
      <c r="AB31">
        <v>13.912304840998585</v>
      </c>
      <c r="AC31">
        <v>4.9830451785144456</v>
      </c>
      <c r="AD31">
        <v>4.6631997424018694</v>
      </c>
      <c r="AE31">
        <v>16.946774775518737</v>
      </c>
      <c r="AF31">
        <v>13.248058219486007</v>
      </c>
      <c r="AG31">
        <v>32.163596953308918</v>
      </c>
      <c r="AH31">
        <v>21.51454512459782</v>
      </c>
      <c r="AI31">
        <v>16.837737050935893</v>
      </c>
      <c r="AJ31">
        <v>0</v>
      </c>
      <c r="AK31">
        <v>14.36959849881797</v>
      </c>
      <c r="AL31">
        <v>28.434146918416516</v>
      </c>
      <c r="AM31">
        <v>8.0720692714492639</v>
      </c>
      <c r="AN31">
        <v>4.1798598558768468E-2</v>
      </c>
      <c r="AO31">
        <v>0</v>
      </c>
      <c r="AP31">
        <v>0</v>
      </c>
      <c r="AQ31">
        <v>0</v>
      </c>
      <c r="AR31">
        <v>14.73516535715579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2.4518973787313429</v>
      </c>
      <c r="AZ31">
        <v>0</v>
      </c>
      <c r="BA31">
        <v>0.85199199999999997</v>
      </c>
      <c r="BB31">
        <v>1.3988156204379563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861.34191813270104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272.04393828117361</v>
      </c>
      <c r="L32">
        <v>10.610370140323523</v>
      </c>
      <c r="M32">
        <v>63.849909983979501</v>
      </c>
      <c r="N32">
        <v>52.89972930577548</v>
      </c>
      <c r="O32">
        <v>73.946235238805968</v>
      </c>
      <c r="P32">
        <v>31.350940348330912</v>
      </c>
      <c r="Q32">
        <v>5.788535016470588</v>
      </c>
      <c r="R32">
        <v>10.611959654216868</v>
      </c>
      <c r="S32">
        <v>6.7508853037230567</v>
      </c>
      <c r="T32">
        <v>0.78092466666666671</v>
      </c>
      <c r="U32">
        <v>62.099603257258842</v>
      </c>
      <c r="V32">
        <v>2.8998394705174491</v>
      </c>
      <c r="W32">
        <v>10.60829354843225</v>
      </c>
      <c r="X32">
        <v>34.72976124641859</v>
      </c>
      <c r="Y32">
        <v>0</v>
      </c>
      <c r="Z32">
        <v>5.5254483447272715</v>
      </c>
      <c r="AA32">
        <v>5.9532101848101284</v>
      </c>
      <c r="AB32">
        <v>13.912304840998585</v>
      </c>
      <c r="AC32">
        <v>4.9830451785144456</v>
      </c>
      <c r="AD32">
        <v>4.6631997424018694</v>
      </c>
      <c r="AE32">
        <v>16.946774775518737</v>
      </c>
      <c r="AF32">
        <v>13.248058219486007</v>
      </c>
      <c r="AG32">
        <v>32.163596953308918</v>
      </c>
      <c r="AH32">
        <v>21.51454512459782</v>
      </c>
      <c r="AI32">
        <v>16.837737050935893</v>
      </c>
      <c r="AJ32">
        <v>0</v>
      </c>
      <c r="AK32">
        <v>14.36959849881797</v>
      </c>
      <c r="AL32">
        <v>28.434146918416516</v>
      </c>
      <c r="AM32">
        <v>8.0720692714492639</v>
      </c>
      <c r="AN32">
        <v>4.1798598558768468E-2</v>
      </c>
      <c r="AO32">
        <v>0</v>
      </c>
      <c r="AP32">
        <v>0</v>
      </c>
      <c r="AQ32">
        <v>0</v>
      </c>
      <c r="AR32">
        <v>17.3079722856884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2.4518973787313429</v>
      </c>
      <c r="AZ32">
        <v>0</v>
      </c>
      <c r="BA32">
        <v>0.85199199999999997</v>
      </c>
      <c r="BB32">
        <v>1.3988156204379563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863.91479954832823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272.04393828117361</v>
      </c>
      <c r="L33">
        <v>10.610292104795738</v>
      </c>
      <c r="M33">
        <v>35.693852666055882</v>
      </c>
      <c r="N33">
        <v>30.865748088394408</v>
      </c>
      <c r="O33">
        <v>40.521438385563002</v>
      </c>
      <c r="P33">
        <v>17.360585086457533</v>
      </c>
      <c r="Q33">
        <v>5.7891694084690544</v>
      </c>
      <c r="R33">
        <v>8.7481028201525497</v>
      </c>
      <c r="S33">
        <v>6.7503148562300321</v>
      </c>
      <c r="T33">
        <v>0.78092466666666671</v>
      </c>
      <c r="U33">
        <v>62.099603257258842</v>
      </c>
      <c r="V33">
        <v>2.8998394705174491</v>
      </c>
      <c r="W33">
        <v>10.60829354843225</v>
      </c>
      <c r="X33">
        <v>34.72976124641859</v>
      </c>
      <c r="Y33">
        <v>0</v>
      </c>
      <c r="Z33">
        <v>5.5254483447272715</v>
      </c>
      <c r="AA33">
        <v>5.9532101848101284</v>
      </c>
      <c r="AB33">
        <v>13.912304840998585</v>
      </c>
      <c r="AC33">
        <v>9.9660912477107377</v>
      </c>
      <c r="AD33">
        <v>4.6631997424018694</v>
      </c>
      <c r="AE33">
        <v>16.946774775518737</v>
      </c>
      <c r="AF33">
        <v>13.248058219486007</v>
      </c>
      <c r="AG33">
        <v>32.163596953308918</v>
      </c>
      <c r="AH33">
        <v>21.51454512459782</v>
      </c>
      <c r="AI33">
        <v>16.837737050935893</v>
      </c>
      <c r="AJ33">
        <v>0</v>
      </c>
      <c r="AK33">
        <v>14.36959849881797</v>
      </c>
      <c r="AL33">
        <v>30.943042059208256</v>
      </c>
      <c r="AM33">
        <v>8.0720692714492639</v>
      </c>
      <c r="AN33">
        <v>4.1798598558768468E-2</v>
      </c>
      <c r="AO33">
        <v>0</v>
      </c>
      <c r="AP33">
        <v>0</v>
      </c>
      <c r="AQ33">
        <v>0</v>
      </c>
      <c r="AR33">
        <v>17.3079722856884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2.4518973787313429</v>
      </c>
      <c r="AZ33">
        <v>0</v>
      </c>
      <c r="BA33">
        <v>0.85199199999999997</v>
      </c>
      <c r="BB33">
        <v>1.3988156204379563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771.93767918280844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272.04393828117361</v>
      </c>
      <c r="L34">
        <v>10.610292104795738</v>
      </c>
      <c r="M34">
        <v>35.693852666055882</v>
      </c>
      <c r="N34">
        <v>30.865748088394408</v>
      </c>
      <c r="O34">
        <v>40.521438385563002</v>
      </c>
      <c r="P34">
        <v>17.360585086457533</v>
      </c>
      <c r="Q34">
        <v>5.7891694084690544</v>
      </c>
      <c r="R34">
        <v>10.608644784910656</v>
      </c>
      <c r="S34">
        <v>6.7503148562300321</v>
      </c>
      <c r="T34">
        <v>0.78092466666666671</v>
      </c>
      <c r="U34">
        <v>62.099603257258842</v>
      </c>
      <c r="V34">
        <v>2.8998394705174491</v>
      </c>
      <c r="W34">
        <v>10.60829354843225</v>
      </c>
      <c r="X34">
        <v>34.72976124641859</v>
      </c>
      <c r="Y34">
        <v>0</v>
      </c>
      <c r="Z34">
        <v>5.5254483447272715</v>
      </c>
      <c r="AA34">
        <v>5.9532101848101284</v>
      </c>
      <c r="AB34">
        <v>13.912304840998585</v>
      </c>
      <c r="AC34">
        <v>9.9660912477107377</v>
      </c>
      <c r="AD34">
        <v>4.6631997424018694</v>
      </c>
      <c r="AE34">
        <v>16.946774775518737</v>
      </c>
      <c r="AF34">
        <v>13.248058219486007</v>
      </c>
      <c r="AG34">
        <v>32.163596953308918</v>
      </c>
      <c r="AH34">
        <v>21.51454512459782</v>
      </c>
      <c r="AI34">
        <v>16.837737050935893</v>
      </c>
      <c r="AJ34">
        <v>0</v>
      </c>
      <c r="AK34">
        <v>14.36959849881797</v>
      </c>
      <c r="AL34">
        <v>57.127545429518065</v>
      </c>
      <c r="AM34">
        <v>8.0720692714492639</v>
      </c>
      <c r="AN34">
        <v>4.1798598558768468E-2</v>
      </c>
      <c r="AO34">
        <v>0</v>
      </c>
      <c r="AP34">
        <v>0</v>
      </c>
      <c r="AQ34">
        <v>0</v>
      </c>
      <c r="AR34">
        <v>17.3079722856884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2.4518973787313429</v>
      </c>
      <c r="AZ34">
        <v>0</v>
      </c>
      <c r="BA34">
        <v>0.85199199999999997</v>
      </c>
      <c r="BB34">
        <v>1.3988156204379563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799.98272451787636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272.04393828117361</v>
      </c>
      <c r="L35">
        <v>10.610292104795738</v>
      </c>
      <c r="M35">
        <v>35.693852666055882</v>
      </c>
      <c r="N35">
        <v>30.865748088394408</v>
      </c>
      <c r="O35">
        <v>40.521438385563002</v>
      </c>
      <c r="P35">
        <v>17.360585086457533</v>
      </c>
      <c r="Q35">
        <v>5.8686207996906417</v>
      </c>
      <c r="R35">
        <v>10.607721430046636</v>
      </c>
      <c r="S35">
        <v>6.7508853037230567</v>
      </c>
      <c r="T35">
        <v>0.78092466666666671</v>
      </c>
      <c r="U35">
        <v>62.099603257258842</v>
      </c>
      <c r="V35">
        <v>2.8998394705174491</v>
      </c>
      <c r="W35">
        <v>10.60829354843225</v>
      </c>
      <c r="X35">
        <v>34.72976124641859</v>
      </c>
      <c r="Y35">
        <v>0</v>
      </c>
      <c r="Z35">
        <v>5.5254483447272715</v>
      </c>
      <c r="AA35">
        <v>5.6706801493670902</v>
      </c>
      <c r="AB35">
        <v>13.912304840998585</v>
      </c>
      <c r="AC35">
        <v>9.9660912477107377</v>
      </c>
      <c r="AD35">
        <v>0</v>
      </c>
      <c r="AE35">
        <v>16.946774775518737</v>
      </c>
      <c r="AF35">
        <v>13.248058219486007</v>
      </c>
      <c r="AG35">
        <v>32.163596953308918</v>
      </c>
      <c r="AH35">
        <v>21.51454512459782</v>
      </c>
      <c r="AI35">
        <v>2.6218839224393031</v>
      </c>
      <c r="AJ35">
        <v>0</v>
      </c>
      <c r="AK35">
        <v>14.36959849881797</v>
      </c>
      <c r="AL35">
        <v>57.127545429518065</v>
      </c>
      <c r="AM35">
        <v>8.0720692714492639</v>
      </c>
      <c r="AN35">
        <v>4.1798598558768468E-2</v>
      </c>
      <c r="AO35">
        <v>0</v>
      </c>
      <c r="AP35">
        <v>0.21709593305716648</v>
      </c>
      <c r="AQ35">
        <v>0</v>
      </c>
      <c r="AR35">
        <v>14.73516535715579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2.4518973787313429</v>
      </c>
      <c r="AZ35">
        <v>0</v>
      </c>
      <c r="BA35">
        <v>0.85199199999999997</v>
      </c>
      <c r="BB35">
        <v>1.3988156204379563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778.54452909991005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272.04393828117361</v>
      </c>
      <c r="L36">
        <v>10.610292104795738</v>
      </c>
      <c r="M36">
        <v>35.693852666055882</v>
      </c>
      <c r="N36">
        <v>30.865748088394408</v>
      </c>
      <c r="O36">
        <v>40.521438385563002</v>
      </c>
      <c r="P36">
        <v>17.360585086457533</v>
      </c>
      <c r="Q36">
        <v>5.788535016470588</v>
      </c>
      <c r="R36">
        <v>10.607721430046636</v>
      </c>
      <c r="S36">
        <v>6.7508853037230567</v>
      </c>
      <c r="T36">
        <v>0.78092466666666671</v>
      </c>
      <c r="U36">
        <v>62.099603257258842</v>
      </c>
      <c r="V36">
        <v>2.8998394705174491</v>
      </c>
      <c r="W36">
        <v>10.60829354843225</v>
      </c>
      <c r="X36">
        <v>34.72976124641859</v>
      </c>
      <c r="Y36">
        <v>0</v>
      </c>
      <c r="Z36">
        <v>5.5254483447272715</v>
      </c>
      <c r="AA36">
        <v>0</v>
      </c>
      <c r="AB36">
        <v>13.912304840998585</v>
      </c>
      <c r="AC36">
        <v>9.9660912477107377</v>
      </c>
      <c r="AD36">
        <v>0</v>
      </c>
      <c r="AE36">
        <v>16.946774775518737</v>
      </c>
      <c r="AF36">
        <v>13.248058219486007</v>
      </c>
      <c r="AG36">
        <v>32.163596953308918</v>
      </c>
      <c r="AH36">
        <v>11.809094349335057</v>
      </c>
      <c r="AI36">
        <v>1.6386776185220373</v>
      </c>
      <c r="AJ36">
        <v>0</v>
      </c>
      <c r="AK36">
        <v>14.36959849881797</v>
      </c>
      <c r="AL36">
        <v>57.127545429518065</v>
      </c>
      <c r="AM36">
        <v>8.0720692714492639</v>
      </c>
      <c r="AN36">
        <v>4.1798598558768468E-2</v>
      </c>
      <c r="AO36">
        <v>0</v>
      </c>
      <c r="AP36">
        <v>0.1628219497928749</v>
      </c>
      <c r="AQ36">
        <v>0</v>
      </c>
      <c r="AR36">
        <v>14.73516535715579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2.4518973787313429</v>
      </c>
      <c r="AZ36">
        <v>0</v>
      </c>
      <c r="BA36">
        <v>0.46778141747572816</v>
      </c>
      <c r="BB36">
        <v>1.3988156204379563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761.66662152235426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272.04393828117361</v>
      </c>
      <c r="L37">
        <v>10.610292104795738</v>
      </c>
      <c r="M37">
        <v>35.693852666055882</v>
      </c>
      <c r="N37">
        <v>30.865748088394408</v>
      </c>
      <c r="O37">
        <v>40.521438385563002</v>
      </c>
      <c r="P37">
        <v>17.360585086457533</v>
      </c>
      <c r="Q37">
        <v>5.788535016470588</v>
      </c>
      <c r="R37">
        <v>10.615161900364521</v>
      </c>
      <c r="S37">
        <v>6.7508853037230567</v>
      </c>
      <c r="T37">
        <v>0.78092466666666671</v>
      </c>
      <c r="U37">
        <v>62.099603257258842</v>
      </c>
      <c r="V37">
        <v>2.8985816431322209</v>
      </c>
      <c r="W37">
        <v>10.609595605387206</v>
      </c>
      <c r="X37">
        <v>35.680373620206566</v>
      </c>
      <c r="Y37">
        <v>0</v>
      </c>
      <c r="Z37">
        <v>8.2881720779090884</v>
      </c>
      <c r="AA37">
        <v>0</v>
      </c>
      <c r="AB37">
        <v>13.912304840998585</v>
      </c>
      <c r="AC37">
        <v>9.9660912477107377</v>
      </c>
      <c r="AD37">
        <v>0</v>
      </c>
      <c r="AE37">
        <v>16.946774775518737</v>
      </c>
      <c r="AF37">
        <v>13.248058219486007</v>
      </c>
      <c r="AG37">
        <v>32.163596953308918</v>
      </c>
      <c r="AH37">
        <v>11.617854509603491</v>
      </c>
      <c r="AI37">
        <v>0</v>
      </c>
      <c r="AJ37">
        <v>0</v>
      </c>
      <c r="AK37">
        <v>14.36959849881797</v>
      </c>
      <c r="AL37">
        <v>57.127545429518065</v>
      </c>
      <c r="AM37">
        <v>8.0720692714492639</v>
      </c>
      <c r="AN37">
        <v>4.1798598558768468E-2</v>
      </c>
      <c r="AO37">
        <v>0</v>
      </c>
      <c r="AP37">
        <v>3.2564407526097763</v>
      </c>
      <c r="AQ37">
        <v>0</v>
      </c>
      <c r="AR37">
        <v>14.73516535715579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2.4518973787313429</v>
      </c>
      <c r="AZ37">
        <v>0</v>
      </c>
      <c r="BA37">
        <v>0.46028100000000005</v>
      </c>
      <c r="BB37">
        <v>1.3988156204379563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766.64364325629936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272.04393828117361</v>
      </c>
      <c r="L38">
        <v>10.610292104795738</v>
      </c>
      <c r="M38">
        <v>35.693852666055882</v>
      </c>
      <c r="N38">
        <v>30.865748088394408</v>
      </c>
      <c r="O38">
        <v>40.521438385563002</v>
      </c>
      <c r="P38">
        <v>17.360585086457533</v>
      </c>
      <c r="Q38">
        <v>5.788535016470588</v>
      </c>
      <c r="R38">
        <v>10.615161900364521</v>
      </c>
      <c r="S38">
        <v>6.7508853037230567</v>
      </c>
      <c r="T38">
        <v>0.78092466666666671</v>
      </c>
      <c r="U38">
        <v>62.099603257258842</v>
      </c>
      <c r="V38">
        <v>2.8985816431322209</v>
      </c>
      <c r="W38">
        <v>10.829623457351746</v>
      </c>
      <c r="X38">
        <v>34.728253466645654</v>
      </c>
      <c r="Y38">
        <v>0</v>
      </c>
      <c r="Z38">
        <v>8.2881720779090884</v>
      </c>
      <c r="AA38">
        <v>0</v>
      </c>
      <c r="AB38">
        <v>13.912304840998585</v>
      </c>
      <c r="AC38">
        <v>9.9660912477107377</v>
      </c>
      <c r="AD38">
        <v>0</v>
      </c>
      <c r="AE38">
        <v>16.946774775518737</v>
      </c>
      <c r="AF38">
        <v>13.248058219486007</v>
      </c>
      <c r="AG38">
        <v>32.163596953308918</v>
      </c>
      <c r="AH38">
        <v>9.5620200059599103</v>
      </c>
      <c r="AI38">
        <v>0</v>
      </c>
      <c r="AJ38">
        <v>0</v>
      </c>
      <c r="AK38">
        <v>14.36959849881797</v>
      </c>
      <c r="AL38">
        <v>30.943042059208256</v>
      </c>
      <c r="AM38">
        <v>8.0720692714492639</v>
      </c>
      <c r="AN38">
        <v>4.1798598558768468E-2</v>
      </c>
      <c r="AO38">
        <v>0</v>
      </c>
      <c r="AP38">
        <v>3.2564407526097763</v>
      </c>
      <c r="AQ38">
        <v>0</v>
      </c>
      <c r="AR38">
        <v>14.73516535715579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2.4518973787313429</v>
      </c>
      <c r="AZ38">
        <v>0</v>
      </c>
      <c r="BA38">
        <v>0.38091383132530116</v>
      </c>
      <c r="BB38">
        <v>1.3988156204379563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737.59184591207486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272.04393828117361</v>
      </c>
      <c r="L39">
        <v>10.610292104795738</v>
      </c>
      <c r="M39">
        <v>35.693852666055882</v>
      </c>
      <c r="N39">
        <v>30.865748088394408</v>
      </c>
      <c r="O39">
        <v>40.521438385563002</v>
      </c>
      <c r="P39">
        <v>17.360585086457533</v>
      </c>
      <c r="Q39">
        <v>5.788535016470588</v>
      </c>
      <c r="R39">
        <v>10.615161900364521</v>
      </c>
      <c r="S39">
        <v>6.7508853037230567</v>
      </c>
      <c r="T39">
        <v>0.78092466666666671</v>
      </c>
      <c r="U39">
        <v>62.099603257258842</v>
      </c>
      <c r="V39">
        <v>2.8985816431322209</v>
      </c>
      <c r="W39">
        <v>10.829623457351746</v>
      </c>
      <c r="X39">
        <v>34.728253466645654</v>
      </c>
      <c r="Y39">
        <v>0</v>
      </c>
      <c r="Z39">
        <v>8.2881720779090884</v>
      </c>
      <c r="AA39">
        <v>0</v>
      </c>
      <c r="AB39">
        <v>13.912304840998585</v>
      </c>
      <c r="AC39">
        <v>9.9660912477107377</v>
      </c>
      <c r="AD39">
        <v>0</v>
      </c>
      <c r="AE39">
        <v>16.946774775518737</v>
      </c>
      <c r="AF39">
        <v>5.8880260959280095</v>
      </c>
      <c r="AG39">
        <v>32.163596953308918</v>
      </c>
      <c r="AH39">
        <v>8.6058181387895463</v>
      </c>
      <c r="AI39">
        <v>0</v>
      </c>
      <c r="AJ39">
        <v>0</v>
      </c>
      <c r="AK39">
        <v>14.36959849881797</v>
      </c>
      <c r="AL39">
        <v>27.597848040791735</v>
      </c>
      <c r="AM39">
        <v>8.0720692714492639</v>
      </c>
      <c r="AN39">
        <v>4.1798598558768468E-2</v>
      </c>
      <c r="AO39">
        <v>0</v>
      </c>
      <c r="AP39">
        <v>3.2564407526097763</v>
      </c>
      <c r="AQ39">
        <v>0</v>
      </c>
      <c r="AR39">
        <v>14.73516535715579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2.4518973787313429</v>
      </c>
      <c r="AZ39">
        <v>0</v>
      </c>
      <c r="BA39">
        <v>0.35134986486486486</v>
      </c>
      <c r="BB39">
        <v>1.3988156204379563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725.90085393646973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272.04393828117361</v>
      </c>
      <c r="L40">
        <v>10.610292104795738</v>
      </c>
      <c r="M40">
        <v>35.693852666055882</v>
      </c>
      <c r="N40">
        <v>30.865748088394408</v>
      </c>
      <c r="O40">
        <v>40.521438385563002</v>
      </c>
      <c r="P40">
        <v>17.360585086457533</v>
      </c>
      <c r="Q40">
        <v>5.788535016470588</v>
      </c>
      <c r="R40">
        <v>10.615161900364521</v>
      </c>
      <c r="S40">
        <v>6.7508853037230567</v>
      </c>
      <c r="T40">
        <v>0.78092466666666671</v>
      </c>
      <c r="U40">
        <v>62.099603257258842</v>
      </c>
      <c r="V40">
        <v>2.8985816431322209</v>
      </c>
      <c r="W40">
        <v>10.829623457351746</v>
      </c>
      <c r="X40">
        <v>34.728253466645654</v>
      </c>
      <c r="Y40">
        <v>0</v>
      </c>
      <c r="Z40">
        <v>8.2881720779090884</v>
      </c>
      <c r="AA40">
        <v>0</v>
      </c>
      <c r="AB40">
        <v>13.912304840998585</v>
      </c>
      <c r="AC40">
        <v>9.9660912477107377</v>
      </c>
      <c r="AD40">
        <v>0</v>
      </c>
      <c r="AE40">
        <v>16.946774775518737</v>
      </c>
      <c r="AF40">
        <v>5.8880260959280095</v>
      </c>
      <c r="AG40">
        <v>32.163596953308918</v>
      </c>
      <c r="AH40">
        <v>0</v>
      </c>
      <c r="AI40">
        <v>0</v>
      </c>
      <c r="AJ40">
        <v>0</v>
      </c>
      <c r="AK40">
        <v>14.36959849881797</v>
      </c>
      <c r="AL40">
        <v>27.597848040791735</v>
      </c>
      <c r="AM40">
        <v>8.0720692714492639</v>
      </c>
      <c r="AN40">
        <v>4.1798598558768468E-2</v>
      </c>
      <c r="AO40">
        <v>0</v>
      </c>
      <c r="AP40">
        <v>3.2564407526097763</v>
      </c>
      <c r="AQ40">
        <v>0</v>
      </c>
      <c r="AR40">
        <v>14.73516535715579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2.4518973787313429</v>
      </c>
      <c r="AZ40">
        <v>0</v>
      </c>
      <c r="BA40">
        <v>0</v>
      </c>
      <c r="BB40">
        <v>1.3988156204379563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716.94368593281524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272.04393828117361</v>
      </c>
      <c r="L41">
        <v>10.610292104795738</v>
      </c>
      <c r="M41">
        <v>35.693852666055882</v>
      </c>
      <c r="N41">
        <v>30.865748088394408</v>
      </c>
      <c r="O41">
        <v>40.521438385563002</v>
      </c>
      <c r="P41">
        <v>17.360585086457533</v>
      </c>
      <c r="Q41">
        <v>5.788535016470588</v>
      </c>
      <c r="R41">
        <v>10.615161900364521</v>
      </c>
      <c r="S41">
        <v>6.7508853037230567</v>
      </c>
      <c r="T41">
        <v>0.78092466666666671</v>
      </c>
      <c r="U41">
        <v>62.099603257258842</v>
      </c>
      <c r="V41">
        <v>2.8985816431322209</v>
      </c>
      <c r="W41">
        <v>10.611016630268836</v>
      </c>
      <c r="X41">
        <v>34.72976124641859</v>
      </c>
      <c r="Y41">
        <v>0</v>
      </c>
      <c r="Z41">
        <v>8.2881720779090884</v>
      </c>
      <c r="AA41">
        <v>0</v>
      </c>
      <c r="AB41">
        <v>13.912304840998585</v>
      </c>
      <c r="AC41">
        <v>9.9660912477107377</v>
      </c>
      <c r="AD41">
        <v>0</v>
      </c>
      <c r="AE41">
        <v>16.946774775518737</v>
      </c>
      <c r="AF41">
        <v>5.8880260959280095</v>
      </c>
      <c r="AG41">
        <v>32.163596953308918</v>
      </c>
      <c r="AH41">
        <v>0</v>
      </c>
      <c r="AI41">
        <v>0</v>
      </c>
      <c r="AJ41">
        <v>0</v>
      </c>
      <c r="AK41">
        <v>14.36959849881797</v>
      </c>
      <c r="AL41">
        <v>27.597848040791735</v>
      </c>
      <c r="AM41">
        <v>8.0720692714492639</v>
      </c>
      <c r="AN41">
        <v>4.1798598558768468E-2</v>
      </c>
      <c r="AO41">
        <v>0</v>
      </c>
      <c r="AP41">
        <v>0.1628219497928749</v>
      </c>
      <c r="AQ41">
        <v>0</v>
      </c>
      <c r="AR41">
        <v>14.73516535715579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2.4518973787313429</v>
      </c>
      <c r="AZ41">
        <v>0</v>
      </c>
      <c r="BA41">
        <v>0</v>
      </c>
      <c r="BB41">
        <v>1.3988156204379563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713.63296808268819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272.04393828117361</v>
      </c>
      <c r="L42">
        <v>10.610292104795738</v>
      </c>
      <c r="M42">
        <v>35.693852666055882</v>
      </c>
      <c r="N42">
        <v>30.865748088394408</v>
      </c>
      <c r="O42">
        <v>40.521438385563002</v>
      </c>
      <c r="P42">
        <v>17.360585086457533</v>
      </c>
      <c r="Q42">
        <v>5.788535016470588</v>
      </c>
      <c r="R42">
        <v>10.615161900364521</v>
      </c>
      <c r="S42">
        <v>6.7508853037230567</v>
      </c>
      <c r="T42">
        <v>0.78092466666666671</v>
      </c>
      <c r="U42">
        <v>62.099603257258842</v>
      </c>
      <c r="V42">
        <v>2.8985816431322209</v>
      </c>
      <c r="W42">
        <v>10.611016630268836</v>
      </c>
      <c r="X42">
        <v>34.729999999999997</v>
      </c>
      <c r="Y42">
        <v>0</v>
      </c>
      <c r="Z42">
        <v>8.2881720779090884</v>
      </c>
      <c r="AA42">
        <v>0</v>
      </c>
      <c r="AB42">
        <v>13.912304840998585</v>
      </c>
      <c r="AC42">
        <v>9.9660912477107377</v>
      </c>
      <c r="AD42">
        <v>0</v>
      </c>
      <c r="AE42">
        <v>16.946774775518737</v>
      </c>
      <c r="AF42">
        <v>5.8880260959280095</v>
      </c>
      <c r="AG42">
        <v>32.163596953308918</v>
      </c>
      <c r="AH42">
        <v>0</v>
      </c>
      <c r="AI42">
        <v>0</v>
      </c>
      <c r="AJ42">
        <v>0</v>
      </c>
      <c r="AK42">
        <v>14.36959849881797</v>
      </c>
      <c r="AL42">
        <v>27.597848040791735</v>
      </c>
      <c r="AM42">
        <v>8.0720692714492639</v>
      </c>
      <c r="AN42">
        <v>4.1798598558768468E-2</v>
      </c>
      <c r="AO42">
        <v>0</v>
      </c>
      <c r="AP42">
        <v>0.1628219497928749</v>
      </c>
      <c r="AQ42">
        <v>0</v>
      </c>
      <c r="AR42">
        <v>14.73516535715579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2.4518973787313429</v>
      </c>
      <c r="AZ42">
        <v>0</v>
      </c>
      <c r="BA42">
        <v>0</v>
      </c>
      <c r="BB42">
        <v>1.3988156204379563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713.63320683626966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272.04393828117361</v>
      </c>
      <c r="L43">
        <v>10.610292104795738</v>
      </c>
      <c r="M43">
        <v>35.693852666055882</v>
      </c>
      <c r="N43">
        <v>30.865748088394408</v>
      </c>
      <c r="O43">
        <v>40.521438385563002</v>
      </c>
      <c r="P43">
        <v>17.360585086457533</v>
      </c>
      <c r="Q43">
        <v>5.788535016470588</v>
      </c>
      <c r="R43">
        <v>10.615161900364521</v>
      </c>
      <c r="S43">
        <v>6.7508853037230567</v>
      </c>
      <c r="T43">
        <v>0.78092466666666671</v>
      </c>
      <c r="U43">
        <v>62.099603257258842</v>
      </c>
      <c r="V43">
        <v>2.8985816431322209</v>
      </c>
      <c r="W43">
        <v>10.611016630268836</v>
      </c>
      <c r="X43">
        <v>34.729999999999997</v>
      </c>
      <c r="Y43">
        <v>0</v>
      </c>
      <c r="Z43">
        <v>5.5254483447272715</v>
      </c>
      <c r="AA43">
        <v>0</v>
      </c>
      <c r="AB43">
        <v>13.912304840998585</v>
      </c>
      <c r="AC43">
        <v>9.9660912477107377</v>
      </c>
      <c r="AD43">
        <v>0</v>
      </c>
      <c r="AE43">
        <v>16.946774775518737</v>
      </c>
      <c r="AF43">
        <v>5.8880260959280095</v>
      </c>
      <c r="AG43">
        <v>32.163596953308918</v>
      </c>
      <c r="AH43">
        <v>0</v>
      </c>
      <c r="AI43">
        <v>0</v>
      </c>
      <c r="AJ43">
        <v>0</v>
      </c>
      <c r="AK43">
        <v>14.36959849881797</v>
      </c>
      <c r="AL43">
        <v>27.597848040791735</v>
      </c>
      <c r="AM43">
        <v>8.0720692714492639</v>
      </c>
      <c r="AN43">
        <v>4.1798598558768468E-2</v>
      </c>
      <c r="AO43">
        <v>0</v>
      </c>
      <c r="AP43">
        <v>0.1628219497928749</v>
      </c>
      <c r="AQ43">
        <v>0</v>
      </c>
      <c r="AR43">
        <v>14.73516535715579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2.4518973787313429</v>
      </c>
      <c r="AZ43">
        <v>0</v>
      </c>
      <c r="BA43">
        <v>0</v>
      </c>
      <c r="BB43">
        <v>1.3988156204379563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710.87048310308785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272.04393828117361</v>
      </c>
      <c r="L44">
        <v>10.610292104795738</v>
      </c>
      <c r="M44">
        <v>35.693852666055882</v>
      </c>
      <c r="N44">
        <v>30.865748088394408</v>
      </c>
      <c r="O44">
        <v>40.521438385563002</v>
      </c>
      <c r="P44">
        <v>17.360585086457533</v>
      </c>
      <c r="Q44">
        <v>5.788535016470588</v>
      </c>
      <c r="R44">
        <v>10.615161900364521</v>
      </c>
      <c r="S44">
        <v>6.7508853037230567</v>
      </c>
      <c r="T44">
        <v>0.78092466666666671</v>
      </c>
      <c r="U44">
        <v>62.099603257258842</v>
      </c>
      <c r="V44">
        <v>2.8985816431322209</v>
      </c>
      <c r="W44">
        <v>10.611016630268836</v>
      </c>
      <c r="X44">
        <v>34.729999999999997</v>
      </c>
      <c r="Y44">
        <v>0</v>
      </c>
      <c r="Z44">
        <v>5.5254483447272715</v>
      </c>
      <c r="AA44">
        <v>0</v>
      </c>
      <c r="AB44">
        <v>13.912304840998585</v>
      </c>
      <c r="AC44">
        <v>9.9660912477107377</v>
      </c>
      <c r="AD44">
        <v>0</v>
      </c>
      <c r="AE44">
        <v>16.946774775518737</v>
      </c>
      <c r="AF44">
        <v>5.8880260959280095</v>
      </c>
      <c r="AG44">
        <v>32.163596953308918</v>
      </c>
      <c r="AH44">
        <v>0</v>
      </c>
      <c r="AI44">
        <v>0</v>
      </c>
      <c r="AJ44">
        <v>0</v>
      </c>
      <c r="AK44">
        <v>14.36959849881797</v>
      </c>
      <c r="AL44">
        <v>27.597848040791735</v>
      </c>
      <c r="AM44">
        <v>8.0720692714492639</v>
      </c>
      <c r="AN44">
        <v>4.1798598558768468E-2</v>
      </c>
      <c r="AO44">
        <v>0</v>
      </c>
      <c r="AP44">
        <v>0.1628219497928749</v>
      </c>
      <c r="AQ44">
        <v>0</v>
      </c>
      <c r="AR44">
        <v>17.3079722856884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2.4518973787313429</v>
      </c>
      <c r="AZ44">
        <v>0</v>
      </c>
      <c r="BA44">
        <v>0</v>
      </c>
      <c r="BB44">
        <v>1.3988156204379563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713.44329003162045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272.04393828117361</v>
      </c>
      <c r="L45">
        <v>10.610292104795738</v>
      </c>
      <c r="M45">
        <v>35.693852666055882</v>
      </c>
      <c r="N45">
        <v>30.865748088394408</v>
      </c>
      <c r="O45">
        <v>40.521438385563002</v>
      </c>
      <c r="P45">
        <v>17.360585086457533</v>
      </c>
      <c r="Q45">
        <v>5.788535016470588</v>
      </c>
      <c r="R45">
        <v>10.615161900364521</v>
      </c>
      <c r="S45">
        <v>6.7508853037230567</v>
      </c>
      <c r="T45">
        <v>0.78092466666666671</v>
      </c>
      <c r="U45">
        <v>62.099603257258842</v>
      </c>
      <c r="V45">
        <v>2.8985816431322209</v>
      </c>
      <c r="W45">
        <v>10.611016630268836</v>
      </c>
      <c r="X45">
        <v>34.729999999999997</v>
      </c>
      <c r="Y45">
        <v>0</v>
      </c>
      <c r="Z45">
        <v>5.5254483447272715</v>
      </c>
      <c r="AA45">
        <v>0</v>
      </c>
      <c r="AB45">
        <v>13.912304840998585</v>
      </c>
      <c r="AC45">
        <v>4.9830451785144456</v>
      </c>
      <c r="AD45">
        <v>0</v>
      </c>
      <c r="AE45">
        <v>16.946774775518737</v>
      </c>
      <c r="AF45">
        <v>5.8880260959280095</v>
      </c>
      <c r="AG45">
        <v>32.163596953308918</v>
      </c>
      <c r="AH45">
        <v>0</v>
      </c>
      <c r="AI45">
        <v>0</v>
      </c>
      <c r="AJ45">
        <v>0</v>
      </c>
      <c r="AK45">
        <v>14.36959849881797</v>
      </c>
      <c r="AL45">
        <v>27.597848040791735</v>
      </c>
      <c r="AM45">
        <v>8.0720692714492639</v>
      </c>
      <c r="AN45">
        <v>4.1798598558768468E-2</v>
      </c>
      <c r="AO45">
        <v>0</v>
      </c>
      <c r="AP45">
        <v>0.1628219497928749</v>
      </c>
      <c r="AQ45">
        <v>0</v>
      </c>
      <c r="AR45">
        <v>17.3079722856884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2.4518973787313429</v>
      </c>
      <c r="AZ45">
        <v>0</v>
      </c>
      <c r="BA45">
        <v>0</v>
      </c>
      <c r="BB45">
        <v>1.3988156204379563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708.4602439624241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272.04393828117361</v>
      </c>
      <c r="L46">
        <v>10.610292104795738</v>
      </c>
      <c r="M46">
        <v>35.693852666055882</v>
      </c>
      <c r="N46">
        <v>30.865748088394408</v>
      </c>
      <c r="O46">
        <v>40.521438385563002</v>
      </c>
      <c r="P46">
        <v>17.360585086457533</v>
      </c>
      <c r="Q46">
        <v>5.788535016470588</v>
      </c>
      <c r="R46">
        <v>10.615161900364521</v>
      </c>
      <c r="S46">
        <v>6.7508853037230567</v>
      </c>
      <c r="T46">
        <v>0.78092466666666671</v>
      </c>
      <c r="U46">
        <v>62.099603257258842</v>
      </c>
      <c r="V46">
        <v>2.8985816431322209</v>
      </c>
      <c r="W46">
        <v>10.611016630268836</v>
      </c>
      <c r="X46">
        <v>34.729999999999997</v>
      </c>
      <c r="Y46">
        <v>0</v>
      </c>
      <c r="Z46">
        <v>5.5254483447272715</v>
      </c>
      <c r="AA46">
        <v>0</v>
      </c>
      <c r="AB46">
        <v>13.912304840998585</v>
      </c>
      <c r="AC46">
        <v>4.9830451785144456</v>
      </c>
      <c r="AD46">
        <v>0</v>
      </c>
      <c r="AE46">
        <v>16.946774775518737</v>
      </c>
      <c r="AF46">
        <v>5.8880260959280095</v>
      </c>
      <c r="AG46">
        <v>32.163596953308918</v>
      </c>
      <c r="AH46">
        <v>0</v>
      </c>
      <c r="AI46">
        <v>0</v>
      </c>
      <c r="AJ46">
        <v>0</v>
      </c>
      <c r="AK46">
        <v>14.36959849881797</v>
      </c>
      <c r="AL46">
        <v>27.597848040791735</v>
      </c>
      <c r="AM46">
        <v>8.0720692714492639</v>
      </c>
      <c r="AN46">
        <v>4.1798598558768468E-2</v>
      </c>
      <c r="AO46">
        <v>0</v>
      </c>
      <c r="AP46">
        <v>0.1628219497928749</v>
      </c>
      <c r="AQ46">
        <v>0</v>
      </c>
      <c r="AR46">
        <v>17.3079722856884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2.4518973787313429</v>
      </c>
      <c r="AZ46">
        <v>0</v>
      </c>
      <c r="BA46">
        <v>0</v>
      </c>
      <c r="BB46">
        <v>1.3988156204379563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708.4602439624241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272.04393828117361</v>
      </c>
      <c r="L47">
        <v>10.610292104795738</v>
      </c>
      <c r="M47">
        <v>35.693852666055882</v>
      </c>
      <c r="N47">
        <v>30.865748088394408</v>
      </c>
      <c r="O47">
        <v>40.521438385563002</v>
      </c>
      <c r="P47">
        <v>17.360585086457533</v>
      </c>
      <c r="Q47">
        <v>5.788535016470588</v>
      </c>
      <c r="R47">
        <v>10.615161900364521</v>
      </c>
      <c r="S47">
        <v>6.7508853037230567</v>
      </c>
      <c r="T47">
        <v>0.78092466666666671</v>
      </c>
      <c r="U47">
        <v>62.099603257258842</v>
      </c>
      <c r="V47">
        <v>2.8985816431322209</v>
      </c>
      <c r="W47">
        <v>10.611016630268836</v>
      </c>
      <c r="X47">
        <v>34.729999999999997</v>
      </c>
      <c r="Y47">
        <v>0</v>
      </c>
      <c r="Z47">
        <v>5.5254483447272715</v>
      </c>
      <c r="AA47">
        <v>0</v>
      </c>
      <c r="AB47">
        <v>6.9561524204992926</v>
      </c>
      <c r="AC47">
        <v>4.9830451785144456</v>
      </c>
      <c r="AD47">
        <v>0</v>
      </c>
      <c r="AE47">
        <v>16.946774775518737</v>
      </c>
      <c r="AF47">
        <v>5.8880260959280095</v>
      </c>
      <c r="AG47">
        <v>32.163596953308918</v>
      </c>
      <c r="AH47">
        <v>0</v>
      </c>
      <c r="AI47">
        <v>0</v>
      </c>
      <c r="AJ47">
        <v>0</v>
      </c>
      <c r="AK47">
        <v>14.36959849881797</v>
      </c>
      <c r="AL47">
        <v>28.852295611187607</v>
      </c>
      <c r="AM47">
        <v>8.0720692714492639</v>
      </c>
      <c r="AN47">
        <v>4.1798598558768468E-2</v>
      </c>
      <c r="AO47">
        <v>0</v>
      </c>
      <c r="AP47">
        <v>0.1628219497928749</v>
      </c>
      <c r="AQ47">
        <v>0</v>
      </c>
      <c r="AR47">
        <v>14.73516535715579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2.4518973787313429</v>
      </c>
      <c r="AZ47">
        <v>0</v>
      </c>
      <c r="BA47">
        <v>0</v>
      </c>
      <c r="BB47">
        <v>1.3988156204379563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700.1857321837881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272.04393828117361</v>
      </c>
      <c r="L48">
        <v>10.610292104795738</v>
      </c>
      <c r="M48">
        <v>35.693852666055882</v>
      </c>
      <c r="N48">
        <v>30.865748088394408</v>
      </c>
      <c r="O48">
        <v>40.521438385563002</v>
      </c>
      <c r="P48">
        <v>17.360585086457533</v>
      </c>
      <c r="Q48">
        <v>5.788535016470588</v>
      </c>
      <c r="R48">
        <v>10.615161900364521</v>
      </c>
      <c r="S48">
        <v>6.7508853037230567</v>
      </c>
      <c r="T48">
        <v>0.78092466666666671</v>
      </c>
      <c r="U48">
        <v>62.099603257258842</v>
      </c>
      <c r="V48">
        <v>2.8985816431322209</v>
      </c>
      <c r="W48">
        <v>10.611016630268836</v>
      </c>
      <c r="X48">
        <v>34.729999999999997</v>
      </c>
      <c r="Y48">
        <v>0</v>
      </c>
      <c r="Z48">
        <v>5.5254483447272715</v>
      </c>
      <c r="AA48">
        <v>0</v>
      </c>
      <c r="AB48">
        <v>6.9561524204992926</v>
      </c>
      <c r="AC48">
        <v>4.9830451785144456</v>
      </c>
      <c r="AD48">
        <v>0</v>
      </c>
      <c r="AE48">
        <v>16.946774775518737</v>
      </c>
      <c r="AF48">
        <v>5.8880260959280095</v>
      </c>
      <c r="AG48">
        <v>32.163596953308918</v>
      </c>
      <c r="AH48">
        <v>0</v>
      </c>
      <c r="AI48">
        <v>0</v>
      </c>
      <c r="AJ48">
        <v>0</v>
      </c>
      <c r="AK48">
        <v>14.36959849881797</v>
      </c>
      <c r="AL48">
        <v>28.852295611187607</v>
      </c>
      <c r="AM48">
        <v>8.0720692714492639</v>
      </c>
      <c r="AN48">
        <v>4.1798598558768468E-2</v>
      </c>
      <c r="AO48">
        <v>0</v>
      </c>
      <c r="AP48">
        <v>0.1628219497928749</v>
      </c>
      <c r="AQ48">
        <v>0</v>
      </c>
      <c r="AR48">
        <v>14.73516535715579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2.4518973787313429</v>
      </c>
      <c r="AZ48">
        <v>0</v>
      </c>
      <c r="BA48">
        <v>0</v>
      </c>
      <c r="BB48">
        <v>1.3988156204379563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700.1857321837881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272.04393828117361</v>
      </c>
      <c r="L49">
        <v>10.610292104795738</v>
      </c>
      <c r="M49">
        <v>62.5897149420353</v>
      </c>
      <c r="N49">
        <v>52.579466969478446</v>
      </c>
      <c r="O49">
        <v>73.946235238805968</v>
      </c>
      <c r="P49">
        <v>31.350940348330912</v>
      </c>
      <c r="Q49">
        <v>5.788535016470588</v>
      </c>
      <c r="R49">
        <v>10.615161900364521</v>
      </c>
      <c r="S49">
        <v>6.7508853037230567</v>
      </c>
      <c r="T49">
        <v>0.78092466666666671</v>
      </c>
      <c r="U49">
        <v>62.099603257258842</v>
      </c>
      <c r="V49">
        <v>2.8985816431322209</v>
      </c>
      <c r="W49">
        <v>10.611016630268836</v>
      </c>
      <c r="X49">
        <v>34.729999999999997</v>
      </c>
      <c r="Y49">
        <v>0</v>
      </c>
      <c r="Z49">
        <v>5.5254483447272715</v>
      </c>
      <c r="AA49">
        <v>0</v>
      </c>
      <c r="AB49">
        <v>6.9561524204992926</v>
      </c>
      <c r="AC49">
        <v>4.9830451785144456</v>
      </c>
      <c r="AD49">
        <v>0</v>
      </c>
      <c r="AE49">
        <v>16.946774775518737</v>
      </c>
      <c r="AF49">
        <v>5.8880260959280095</v>
      </c>
      <c r="AG49">
        <v>32.163596953308918</v>
      </c>
      <c r="AH49">
        <v>0</v>
      </c>
      <c r="AI49">
        <v>0</v>
      </c>
      <c r="AJ49">
        <v>0</v>
      </c>
      <c r="AK49">
        <v>14.36959849881797</v>
      </c>
      <c r="AL49">
        <v>28.852295611187607</v>
      </c>
      <c r="AM49">
        <v>8.0720692714492639</v>
      </c>
      <c r="AN49">
        <v>4.1798598558768468E-2</v>
      </c>
      <c r="AO49">
        <v>0</v>
      </c>
      <c r="AP49">
        <v>0.1628219497928749</v>
      </c>
      <c r="AQ49">
        <v>0</v>
      </c>
      <c r="AR49">
        <v>14.73516535715579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2.4518973787313429</v>
      </c>
      <c r="AZ49">
        <v>0</v>
      </c>
      <c r="BA49">
        <v>0</v>
      </c>
      <c r="BB49">
        <v>1.3988156204379563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796.21046545596812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272.04393828117361</v>
      </c>
      <c r="L50">
        <v>10.610292104795738</v>
      </c>
      <c r="M50">
        <v>63.849909983979501</v>
      </c>
      <c r="N50">
        <v>52.89972930577548</v>
      </c>
      <c r="O50">
        <v>73.946235238805968</v>
      </c>
      <c r="P50">
        <v>31.350940348330912</v>
      </c>
      <c r="Q50">
        <v>5.788535016470588</v>
      </c>
      <c r="R50">
        <v>10.615161900364521</v>
      </c>
      <c r="S50">
        <v>6.7508853037230567</v>
      </c>
      <c r="T50">
        <v>0.78092466666666671</v>
      </c>
      <c r="U50">
        <v>62.099603257258842</v>
      </c>
      <c r="V50">
        <v>2.8985816431322209</v>
      </c>
      <c r="W50">
        <v>10.611016630268836</v>
      </c>
      <c r="X50">
        <v>34.729999999999997</v>
      </c>
      <c r="Y50">
        <v>0</v>
      </c>
      <c r="Z50">
        <v>5.5254483447272715</v>
      </c>
      <c r="AA50">
        <v>0</v>
      </c>
      <c r="AB50">
        <v>6.9561524204992926</v>
      </c>
      <c r="AC50">
        <v>4.9830451785144456</v>
      </c>
      <c r="AD50">
        <v>0</v>
      </c>
      <c r="AE50">
        <v>16.946774775518737</v>
      </c>
      <c r="AF50">
        <v>5.8880260959280095</v>
      </c>
      <c r="AG50">
        <v>32.163596953308918</v>
      </c>
      <c r="AH50">
        <v>0</v>
      </c>
      <c r="AI50">
        <v>0</v>
      </c>
      <c r="AJ50">
        <v>0</v>
      </c>
      <c r="AK50">
        <v>14.36959849881797</v>
      </c>
      <c r="AL50">
        <v>28.852295611187607</v>
      </c>
      <c r="AM50">
        <v>8.0720692714492639</v>
      </c>
      <c r="AN50">
        <v>4.1798598558768468E-2</v>
      </c>
      <c r="AO50">
        <v>0</v>
      </c>
      <c r="AP50">
        <v>0.1628219497928749</v>
      </c>
      <c r="AQ50">
        <v>0</v>
      </c>
      <c r="AR50">
        <v>14.73516535715579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2.4518973787313429</v>
      </c>
      <c r="AZ50">
        <v>0</v>
      </c>
      <c r="BA50">
        <v>0</v>
      </c>
      <c r="BB50">
        <v>1.3988156204379563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797.79092283420937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272.04393828117361</v>
      </c>
      <c r="L51">
        <v>10.610292104795738</v>
      </c>
      <c r="M51">
        <v>63.849909983979501</v>
      </c>
      <c r="N51">
        <v>52.89972930577548</v>
      </c>
      <c r="O51">
        <v>73.946235238805968</v>
      </c>
      <c r="P51">
        <v>31.350940348330912</v>
      </c>
      <c r="Q51">
        <v>5.788535016470588</v>
      </c>
      <c r="R51">
        <v>10.615161900364521</v>
      </c>
      <c r="S51">
        <v>6.7508853037230567</v>
      </c>
      <c r="T51">
        <v>0.78092466666666671</v>
      </c>
      <c r="U51">
        <v>62.099603257258842</v>
      </c>
      <c r="V51">
        <v>2.8985816431322209</v>
      </c>
      <c r="W51">
        <v>10.611016630268836</v>
      </c>
      <c r="X51">
        <v>34.729999999999997</v>
      </c>
      <c r="Y51">
        <v>0</v>
      </c>
      <c r="Z51">
        <v>5.5254483447272715</v>
      </c>
      <c r="AA51">
        <v>0</v>
      </c>
      <c r="AB51">
        <v>6.9561524204992926</v>
      </c>
      <c r="AC51">
        <v>4.9830451785144456</v>
      </c>
      <c r="AD51">
        <v>0</v>
      </c>
      <c r="AE51">
        <v>16.946774775518737</v>
      </c>
      <c r="AF51">
        <v>5.8880260959280095</v>
      </c>
      <c r="AG51">
        <v>32.163596953308918</v>
      </c>
      <c r="AH51">
        <v>0</v>
      </c>
      <c r="AI51">
        <v>0</v>
      </c>
      <c r="AJ51">
        <v>0</v>
      </c>
      <c r="AK51">
        <v>14.36959849881797</v>
      </c>
      <c r="AL51">
        <v>28.852295611187607</v>
      </c>
      <c r="AM51">
        <v>8.0720692714492639</v>
      </c>
      <c r="AN51">
        <v>4.1798598558768468E-2</v>
      </c>
      <c r="AO51">
        <v>0</v>
      </c>
      <c r="AP51">
        <v>0.1628219497928749</v>
      </c>
      <c r="AQ51">
        <v>0</v>
      </c>
      <c r="AR51">
        <v>14.73516535715579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2.4518973787313429</v>
      </c>
      <c r="AZ51">
        <v>0</v>
      </c>
      <c r="BA51">
        <v>0</v>
      </c>
      <c r="BB51">
        <v>1.3988156204379563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797.79092283420937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272.04393828117361</v>
      </c>
      <c r="L52">
        <v>10.610292104795738</v>
      </c>
      <c r="M52">
        <v>63.849909983979501</v>
      </c>
      <c r="N52">
        <v>52.89972930577548</v>
      </c>
      <c r="O52">
        <v>73.946235238805968</v>
      </c>
      <c r="P52">
        <v>31.350940348330912</v>
      </c>
      <c r="Q52">
        <v>5.788535016470588</v>
      </c>
      <c r="R52">
        <v>10.615161900364521</v>
      </c>
      <c r="S52">
        <v>6.7508853037230567</v>
      </c>
      <c r="T52">
        <v>0.78092466666666671</v>
      </c>
      <c r="U52">
        <v>62.099603257258842</v>
      </c>
      <c r="V52">
        <v>2.8985816431322209</v>
      </c>
      <c r="W52">
        <v>10.611016630268836</v>
      </c>
      <c r="X52">
        <v>34.729999999999997</v>
      </c>
      <c r="Y52">
        <v>0</v>
      </c>
      <c r="Z52">
        <v>5.5254483447272715</v>
      </c>
      <c r="AA52">
        <v>0</v>
      </c>
      <c r="AB52">
        <v>6.9561524204992926</v>
      </c>
      <c r="AC52">
        <v>4.9830451785144456</v>
      </c>
      <c r="AD52">
        <v>0</v>
      </c>
      <c r="AE52">
        <v>16.946774775518737</v>
      </c>
      <c r="AF52">
        <v>5.8880260959280095</v>
      </c>
      <c r="AG52">
        <v>32.163596953308918</v>
      </c>
      <c r="AH52">
        <v>0</v>
      </c>
      <c r="AI52">
        <v>0</v>
      </c>
      <c r="AJ52">
        <v>0</v>
      </c>
      <c r="AK52">
        <v>14.36959849881797</v>
      </c>
      <c r="AL52">
        <v>28.852295611187607</v>
      </c>
      <c r="AM52">
        <v>8.0720692714492639</v>
      </c>
      <c r="AN52">
        <v>4.1798598558768468E-2</v>
      </c>
      <c r="AO52">
        <v>0</v>
      </c>
      <c r="AP52">
        <v>0.1628219497928749</v>
      </c>
      <c r="AQ52">
        <v>0</v>
      </c>
      <c r="AR52">
        <v>14.73516535715579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2.4518973787313429</v>
      </c>
      <c r="AZ52">
        <v>0</v>
      </c>
      <c r="BA52">
        <v>0</v>
      </c>
      <c r="BB52">
        <v>1.3988156204379563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797.79092283420937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272.04393828117361</v>
      </c>
      <c r="L53">
        <v>10.610292104795738</v>
      </c>
      <c r="M53">
        <v>63.849909983979501</v>
      </c>
      <c r="N53">
        <v>52.89972930577548</v>
      </c>
      <c r="O53">
        <v>73.946235238805968</v>
      </c>
      <c r="P53">
        <v>31.350940348330912</v>
      </c>
      <c r="Q53">
        <v>5.788535016470588</v>
      </c>
      <c r="R53">
        <v>10.61547980409836</v>
      </c>
      <c r="S53">
        <v>6.7508853037230567</v>
      </c>
      <c r="T53">
        <v>0.78092466666666671</v>
      </c>
      <c r="U53">
        <v>62.099603257258842</v>
      </c>
      <c r="V53">
        <v>2.8985816431322209</v>
      </c>
      <c r="W53">
        <v>10.611016630268836</v>
      </c>
      <c r="X53">
        <v>34.729999999999997</v>
      </c>
      <c r="Y53">
        <v>0</v>
      </c>
      <c r="Z53">
        <v>5.5254483447272715</v>
      </c>
      <c r="AA53">
        <v>0</v>
      </c>
      <c r="AB53">
        <v>6.9561524204992926</v>
      </c>
      <c r="AC53">
        <v>4.9830451785144456</v>
      </c>
      <c r="AD53">
        <v>0</v>
      </c>
      <c r="AE53">
        <v>24.739335101915504</v>
      </c>
      <c r="AF53">
        <v>5.8880260959280095</v>
      </c>
      <c r="AG53">
        <v>32.163596953308918</v>
      </c>
      <c r="AH53">
        <v>0</v>
      </c>
      <c r="AI53">
        <v>0</v>
      </c>
      <c r="AJ53">
        <v>0</v>
      </c>
      <c r="AK53">
        <v>14.36959849881797</v>
      </c>
      <c r="AL53">
        <v>28.852295611187607</v>
      </c>
      <c r="AM53">
        <v>8.0720692714492639</v>
      </c>
      <c r="AN53">
        <v>4.1798598558768468E-2</v>
      </c>
      <c r="AO53">
        <v>0</v>
      </c>
      <c r="AP53">
        <v>0</v>
      </c>
      <c r="AQ53">
        <v>0</v>
      </c>
      <c r="AR53">
        <v>14.73516535715579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2.4518973787313429</v>
      </c>
      <c r="AZ53">
        <v>0</v>
      </c>
      <c r="BA53">
        <v>0</v>
      </c>
      <c r="BB53">
        <v>1.3988156204379563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805.42097911454709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272.04393828117361</v>
      </c>
      <c r="L54">
        <v>10.610292104795738</v>
      </c>
      <c r="M54">
        <v>63.849909983979501</v>
      </c>
      <c r="N54">
        <v>52.89972930577548</v>
      </c>
      <c r="O54">
        <v>73.946235238805968</v>
      </c>
      <c r="P54">
        <v>31.350940348330912</v>
      </c>
      <c r="Q54">
        <v>5.788535016470588</v>
      </c>
      <c r="R54">
        <v>10.61547980409836</v>
      </c>
      <c r="S54">
        <v>6.7508853037230567</v>
      </c>
      <c r="T54">
        <v>0.78092466666666671</v>
      </c>
      <c r="U54">
        <v>62.099603257258842</v>
      </c>
      <c r="V54">
        <v>2.8985816431322209</v>
      </c>
      <c r="W54">
        <v>10.611016630268836</v>
      </c>
      <c r="X54">
        <v>34.729999999999997</v>
      </c>
      <c r="Y54">
        <v>0</v>
      </c>
      <c r="Z54">
        <v>5.5254483447272715</v>
      </c>
      <c r="AA54">
        <v>0</v>
      </c>
      <c r="AB54">
        <v>6.9561524204992926</v>
      </c>
      <c r="AC54">
        <v>4.9830451785144456</v>
      </c>
      <c r="AD54">
        <v>0</v>
      </c>
      <c r="AE54">
        <v>24.739335101915504</v>
      </c>
      <c r="AF54">
        <v>5.8880260959280095</v>
      </c>
      <c r="AG54">
        <v>32.163596953308918</v>
      </c>
      <c r="AH54">
        <v>0</v>
      </c>
      <c r="AI54">
        <v>0</v>
      </c>
      <c r="AJ54">
        <v>0</v>
      </c>
      <c r="AK54">
        <v>14.36959849881797</v>
      </c>
      <c r="AL54">
        <v>28.852295611187607</v>
      </c>
      <c r="AM54">
        <v>8.0720692714492639</v>
      </c>
      <c r="AN54">
        <v>4.1798598558768468E-2</v>
      </c>
      <c r="AO54">
        <v>0</v>
      </c>
      <c r="AP54">
        <v>0</v>
      </c>
      <c r="AQ54">
        <v>0</v>
      </c>
      <c r="AR54">
        <v>17.3079722856884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2.4518973787313429</v>
      </c>
      <c r="AZ54">
        <v>0</v>
      </c>
      <c r="BA54">
        <v>0</v>
      </c>
      <c r="BB54">
        <v>1.3988156204379563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807.99378604307969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272.04393828117361</v>
      </c>
      <c r="L55">
        <v>10.610292104795738</v>
      </c>
      <c r="M55">
        <v>35.212617398246422</v>
      </c>
      <c r="N55">
        <v>29.130013926210765</v>
      </c>
      <c r="O55">
        <v>40.712732877709485</v>
      </c>
      <c r="P55">
        <v>17.619305642460613</v>
      </c>
      <c r="Q55">
        <v>5.788535016470588</v>
      </c>
      <c r="R55">
        <v>10.61547980409836</v>
      </c>
      <c r="S55">
        <v>6.7508853037230567</v>
      </c>
      <c r="T55">
        <v>0.78092466666666671</v>
      </c>
      <c r="U55">
        <v>62.099603257258842</v>
      </c>
      <c r="V55">
        <v>2.8985816431322209</v>
      </c>
      <c r="W55">
        <v>10.829623457351746</v>
      </c>
      <c r="X55">
        <v>35.410260546321005</v>
      </c>
      <c r="Y55">
        <v>0</v>
      </c>
      <c r="Z55">
        <v>5.5254483447272715</v>
      </c>
      <c r="AA55">
        <v>0</v>
      </c>
      <c r="AB55">
        <v>6.9561524204992926</v>
      </c>
      <c r="AC55">
        <v>0</v>
      </c>
      <c r="AD55">
        <v>0</v>
      </c>
      <c r="AE55">
        <v>16.946774775518737</v>
      </c>
      <c r="AF55">
        <v>0</v>
      </c>
      <c r="AG55">
        <v>32.163596953308918</v>
      </c>
      <c r="AH55">
        <v>0</v>
      </c>
      <c r="AI55">
        <v>0</v>
      </c>
      <c r="AJ55">
        <v>0</v>
      </c>
      <c r="AK55">
        <v>14.36959849881797</v>
      </c>
      <c r="AL55">
        <v>28.852295611187607</v>
      </c>
      <c r="AM55">
        <v>8.0720692714492639</v>
      </c>
      <c r="AN55">
        <v>4.1798598558768468E-2</v>
      </c>
      <c r="AO55">
        <v>0</v>
      </c>
      <c r="AP55">
        <v>0</v>
      </c>
      <c r="AQ55">
        <v>0</v>
      </c>
      <c r="AR55">
        <v>17.3079722856884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2.4518973787313429</v>
      </c>
      <c r="AZ55">
        <v>0</v>
      </c>
      <c r="BA55">
        <v>0</v>
      </c>
      <c r="BB55">
        <v>1.3988156204379563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690.85687678337968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272.04393828117361</v>
      </c>
      <c r="L56">
        <v>10.610292104795738</v>
      </c>
      <c r="M56">
        <v>35.212617398246422</v>
      </c>
      <c r="N56">
        <v>51.029453928885886</v>
      </c>
      <c r="O56">
        <v>40.712732877709485</v>
      </c>
      <c r="P56">
        <v>17.268404818940436</v>
      </c>
      <c r="Q56">
        <v>5.788535016470588</v>
      </c>
      <c r="R56">
        <v>10.61547980409836</v>
      </c>
      <c r="S56">
        <v>6.7508853037230567</v>
      </c>
      <c r="T56">
        <v>0.78092466666666671</v>
      </c>
      <c r="U56">
        <v>62.099603257258842</v>
      </c>
      <c r="V56">
        <v>2.8985816431322209</v>
      </c>
      <c r="W56">
        <v>10.829623457351746</v>
      </c>
      <c r="X56">
        <v>34.729999999999997</v>
      </c>
      <c r="Y56">
        <v>0</v>
      </c>
      <c r="Z56">
        <v>5.5254483447272715</v>
      </c>
      <c r="AA56">
        <v>0</v>
      </c>
      <c r="AB56">
        <v>6.9561524204992926</v>
      </c>
      <c r="AC56">
        <v>0</v>
      </c>
      <c r="AD56">
        <v>0</v>
      </c>
      <c r="AE56">
        <v>16.946774775518737</v>
      </c>
      <c r="AF56">
        <v>0</v>
      </c>
      <c r="AG56">
        <v>32.163596953308918</v>
      </c>
      <c r="AH56">
        <v>0</v>
      </c>
      <c r="AI56">
        <v>0</v>
      </c>
      <c r="AJ56">
        <v>0</v>
      </c>
      <c r="AK56">
        <v>14.36959849881797</v>
      </c>
      <c r="AL56">
        <v>28.852295611187607</v>
      </c>
      <c r="AM56">
        <v>8.0720692714492639</v>
      </c>
      <c r="AN56">
        <v>4.1798598558768468E-2</v>
      </c>
      <c r="AO56">
        <v>0</v>
      </c>
      <c r="AP56">
        <v>0</v>
      </c>
      <c r="AQ56">
        <v>0</v>
      </c>
      <c r="AR56">
        <v>17.3079722856884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2.4518973787313429</v>
      </c>
      <c r="AZ56">
        <v>0</v>
      </c>
      <c r="BA56">
        <v>0</v>
      </c>
      <c r="BB56">
        <v>1.3988156204379563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711.72515541621374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272.04393828117361</v>
      </c>
      <c r="L57">
        <v>10.610292104795738</v>
      </c>
      <c r="M57">
        <v>35.212617398246422</v>
      </c>
      <c r="N57">
        <v>51.029453928885886</v>
      </c>
      <c r="O57">
        <v>40.712732877709485</v>
      </c>
      <c r="P57">
        <v>17.268404818940436</v>
      </c>
      <c r="Q57">
        <v>5.788535016470588</v>
      </c>
      <c r="R57">
        <v>10.61547980409836</v>
      </c>
      <c r="S57">
        <v>6.7508853037230567</v>
      </c>
      <c r="T57">
        <v>0.78092466666666671</v>
      </c>
      <c r="U57">
        <v>62.099603257258842</v>
      </c>
      <c r="V57">
        <v>2.8985816431322209</v>
      </c>
      <c r="W57">
        <v>10.829623457351746</v>
      </c>
      <c r="X57">
        <v>34.729999999999997</v>
      </c>
      <c r="Y57">
        <v>0</v>
      </c>
      <c r="Z57">
        <v>5.5254483447272715</v>
      </c>
      <c r="AA57">
        <v>0</v>
      </c>
      <c r="AB57">
        <v>6.9561524204992926</v>
      </c>
      <c r="AC57">
        <v>0</v>
      </c>
      <c r="AD57">
        <v>0</v>
      </c>
      <c r="AE57">
        <v>16.946774775518737</v>
      </c>
      <c r="AF57">
        <v>0</v>
      </c>
      <c r="AG57">
        <v>32.163596953308918</v>
      </c>
      <c r="AH57">
        <v>0</v>
      </c>
      <c r="AI57">
        <v>0</v>
      </c>
      <c r="AJ57">
        <v>0</v>
      </c>
      <c r="AK57">
        <v>14.36959849881797</v>
      </c>
      <c r="AL57">
        <v>28.852295611187607</v>
      </c>
      <c r="AM57">
        <v>8.0720692714492639</v>
      </c>
      <c r="AN57">
        <v>4.1798598558768468E-2</v>
      </c>
      <c r="AO57">
        <v>0</v>
      </c>
      <c r="AP57">
        <v>0</v>
      </c>
      <c r="AQ57">
        <v>0</v>
      </c>
      <c r="AR57">
        <v>14.73516535715579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2.4518973787313429</v>
      </c>
      <c r="AZ57">
        <v>0</v>
      </c>
      <c r="BA57">
        <v>0</v>
      </c>
      <c r="BB57">
        <v>1.3988156204379563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709.15234848768114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272.04393828117361</v>
      </c>
      <c r="L58">
        <v>10.610292104795738</v>
      </c>
      <c r="M58">
        <v>35.212617398246422</v>
      </c>
      <c r="N58">
        <v>51.029453928885886</v>
      </c>
      <c r="O58">
        <v>40.712732877709485</v>
      </c>
      <c r="P58">
        <v>17.268404818940436</v>
      </c>
      <c r="Q58">
        <v>5.788535016470588</v>
      </c>
      <c r="R58">
        <v>10.61547980409836</v>
      </c>
      <c r="S58">
        <v>6.7508853037230567</v>
      </c>
      <c r="T58">
        <v>0.78092466666666671</v>
      </c>
      <c r="U58">
        <v>62.099603257258842</v>
      </c>
      <c r="V58">
        <v>2.8985816431322209</v>
      </c>
      <c r="W58">
        <v>10.611016630268836</v>
      </c>
      <c r="X58">
        <v>34.729999999999997</v>
      </c>
      <c r="Y58">
        <v>0</v>
      </c>
      <c r="Z58">
        <v>5.5254483447272715</v>
      </c>
      <c r="AA58">
        <v>0</v>
      </c>
      <c r="AB58">
        <v>0</v>
      </c>
      <c r="AC58">
        <v>0</v>
      </c>
      <c r="AD58">
        <v>0</v>
      </c>
      <c r="AE58">
        <v>16.946774775518737</v>
      </c>
      <c r="AF58">
        <v>0</v>
      </c>
      <c r="AG58">
        <v>32.163596953308918</v>
      </c>
      <c r="AH58">
        <v>0</v>
      </c>
      <c r="AI58">
        <v>0</v>
      </c>
      <c r="AJ58">
        <v>0</v>
      </c>
      <c r="AK58">
        <v>14.36959849881797</v>
      </c>
      <c r="AL58">
        <v>28.852295611187607</v>
      </c>
      <c r="AM58">
        <v>8.0720692714492639</v>
      </c>
      <c r="AN58">
        <v>4.1798598558768468E-2</v>
      </c>
      <c r="AO58">
        <v>0</v>
      </c>
      <c r="AP58">
        <v>0</v>
      </c>
      <c r="AQ58">
        <v>0</v>
      </c>
      <c r="AR58">
        <v>14.73516535715579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2.4518973787313429</v>
      </c>
      <c r="AZ58">
        <v>0</v>
      </c>
      <c r="BA58">
        <v>0</v>
      </c>
      <c r="BB58">
        <v>1.3988156204379563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701.97758924009895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272.04393828117361</v>
      </c>
      <c r="L59">
        <v>10.610292104795738</v>
      </c>
      <c r="M59">
        <v>63.499344608527544</v>
      </c>
      <c r="N59">
        <v>52.89972930577548</v>
      </c>
      <c r="O59">
        <v>73.946235238805968</v>
      </c>
      <c r="P59">
        <v>31.350940348330912</v>
      </c>
      <c r="Q59">
        <v>5.788535016470588</v>
      </c>
      <c r="R59">
        <v>10.61547980409836</v>
      </c>
      <c r="S59">
        <v>6.7508853037230567</v>
      </c>
      <c r="T59">
        <v>0.78092466666666671</v>
      </c>
      <c r="U59">
        <v>62.099603257258842</v>
      </c>
      <c r="V59">
        <v>2.8985816431322209</v>
      </c>
      <c r="W59">
        <v>10.611016630268836</v>
      </c>
      <c r="X59">
        <v>34.729999999999997</v>
      </c>
      <c r="Y59">
        <v>0</v>
      </c>
      <c r="Z59">
        <v>5.5254483447272715</v>
      </c>
      <c r="AA59">
        <v>0</v>
      </c>
      <c r="AB59">
        <v>0</v>
      </c>
      <c r="AC59">
        <v>0</v>
      </c>
      <c r="AD59">
        <v>0</v>
      </c>
      <c r="AE59">
        <v>16.946774775518737</v>
      </c>
      <c r="AF59">
        <v>0</v>
      </c>
      <c r="AG59">
        <v>32.163596953308918</v>
      </c>
      <c r="AH59">
        <v>0</v>
      </c>
      <c r="AI59">
        <v>0</v>
      </c>
      <c r="AJ59">
        <v>0</v>
      </c>
      <c r="AK59">
        <v>14.36959849881797</v>
      </c>
      <c r="AL59">
        <v>28.852295611187607</v>
      </c>
      <c r="AM59">
        <v>8.0720692714492639</v>
      </c>
      <c r="AN59">
        <v>4.1798598558768468E-2</v>
      </c>
      <c r="AO59">
        <v>0</v>
      </c>
      <c r="AP59">
        <v>0</v>
      </c>
      <c r="AQ59">
        <v>0</v>
      </c>
      <c r="AR59">
        <v>14.73516535715579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2.4518973787313429</v>
      </c>
      <c r="AZ59">
        <v>0</v>
      </c>
      <c r="BA59">
        <v>0</v>
      </c>
      <c r="BB59">
        <v>1.3988156204379563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779.45062971775678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272.04393828117361</v>
      </c>
      <c r="L60">
        <v>10.610292104795738</v>
      </c>
      <c r="M60">
        <v>63.849909983979501</v>
      </c>
      <c r="N60">
        <v>52.89972930577548</v>
      </c>
      <c r="O60">
        <v>73.946235238805968</v>
      </c>
      <c r="P60">
        <v>31.350940348330912</v>
      </c>
      <c r="Q60">
        <v>5.788535016470588</v>
      </c>
      <c r="R60">
        <v>10.61547980409836</v>
      </c>
      <c r="S60">
        <v>6.7508853037230567</v>
      </c>
      <c r="T60">
        <v>0.78092466666666671</v>
      </c>
      <c r="U60">
        <v>62.099603257258842</v>
      </c>
      <c r="V60">
        <v>2.8985816431322209</v>
      </c>
      <c r="W60">
        <v>10.611016630268836</v>
      </c>
      <c r="X60">
        <v>34.729999999999997</v>
      </c>
      <c r="Y60">
        <v>0</v>
      </c>
      <c r="Z60">
        <v>5.5254483447272715</v>
      </c>
      <c r="AA60">
        <v>0</v>
      </c>
      <c r="AB60">
        <v>0</v>
      </c>
      <c r="AC60">
        <v>0</v>
      </c>
      <c r="AD60">
        <v>0</v>
      </c>
      <c r="AE60">
        <v>16.946774775518737</v>
      </c>
      <c r="AF60">
        <v>0</v>
      </c>
      <c r="AG60">
        <v>32.163596953308918</v>
      </c>
      <c r="AH60">
        <v>0</v>
      </c>
      <c r="AI60">
        <v>0</v>
      </c>
      <c r="AJ60">
        <v>0</v>
      </c>
      <c r="AK60">
        <v>14.36959849881797</v>
      </c>
      <c r="AL60">
        <v>28.852295611187607</v>
      </c>
      <c r="AM60">
        <v>8.0720692714492639</v>
      </c>
      <c r="AN60">
        <v>4.1798598558768468E-2</v>
      </c>
      <c r="AO60">
        <v>0</v>
      </c>
      <c r="AP60">
        <v>0</v>
      </c>
      <c r="AQ60">
        <v>0</v>
      </c>
      <c r="AR60">
        <v>14.73516535715579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2.4518973787313429</v>
      </c>
      <c r="AZ60">
        <v>0</v>
      </c>
      <c r="BA60">
        <v>0</v>
      </c>
      <c r="BB60">
        <v>1.3988156204379563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779.80119509320866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272.04393828117361</v>
      </c>
      <c r="L61">
        <v>10.60998545407808</v>
      </c>
      <c r="M61">
        <v>63.849909983979501</v>
      </c>
      <c r="N61">
        <v>52.89972930577548</v>
      </c>
      <c r="O61">
        <v>73.946235238805968</v>
      </c>
      <c r="P61">
        <v>31.350940348330912</v>
      </c>
      <c r="Q61">
        <v>5.7891694084690544</v>
      </c>
      <c r="R61">
        <v>10.61547980409836</v>
      </c>
      <c r="S61">
        <v>6.7503148562300321</v>
      </c>
      <c r="T61">
        <v>0.78092466666666671</v>
      </c>
      <c r="U61">
        <v>62.099603257258842</v>
      </c>
      <c r="V61">
        <v>2.8985816431322209</v>
      </c>
      <c r="W61">
        <v>19.655340595049758</v>
      </c>
      <c r="X61">
        <v>62.832517335875409</v>
      </c>
      <c r="Y61">
        <v>0</v>
      </c>
      <c r="Z61">
        <v>5.5254483447272715</v>
      </c>
      <c r="AA61">
        <v>0</v>
      </c>
      <c r="AB61">
        <v>0</v>
      </c>
      <c r="AC61">
        <v>0</v>
      </c>
      <c r="AD61">
        <v>0</v>
      </c>
      <c r="AE61">
        <v>16.946774775518737</v>
      </c>
      <c r="AF61">
        <v>0</v>
      </c>
      <c r="AG61">
        <v>32.163596953308918</v>
      </c>
      <c r="AH61">
        <v>0</v>
      </c>
      <c r="AI61">
        <v>0</v>
      </c>
      <c r="AJ61">
        <v>0</v>
      </c>
      <c r="AK61">
        <v>14.36959849881797</v>
      </c>
      <c r="AL61">
        <v>28.852295611187607</v>
      </c>
      <c r="AM61">
        <v>8.0720692714492639</v>
      </c>
      <c r="AN61">
        <v>4.1798598558768468E-2</v>
      </c>
      <c r="AO61">
        <v>0</v>
      </c>
      <c r="AP61">
        <v>0</v>
      </c>
      <c r="AQ61">
        <v>0</v>
      </c>
      <c r="AR61">
        <v>14.73516535715579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2.4518973787313429</v>
      </c>
      <c r="AZ61">
        <v>0</v>
      </c>
      <c r="BA61">
        <v>0</v>
      </c>
      <c r="BB61">
        <v>1.3988156204379563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816.94779368765273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272.04393828117361</v>
      </c>
      <c r="L62">
        <v>10.609998865673921</v>
      </c>
      <c r="M62">
        <v>63.849909983979501</v>
      </c>
      <c r="N62">
        <v>52.89972930577548</v>
      </c>
      <c r="O62">
        <v>73.946235238805968</v>
      </c>
      <c r="P62">
        <v>31.350940348330912</v>
      </c>
      <c r="Q62">
        <v>5.7891694084690544</v>
      </c>
      <c r="R62">
        <v>10.61547980409836</v>
      </c>
      <c r="S62">
        <v>6.7503148562300321</v>
      </c>
      <c r="T62">
        <v>0.78092466666666671</v>
      </c>
      <c r="U62">
        <v>62.099603257258842</v>
      </c>
      <c r="V62">
        <v>2.8985816431322209</v>
      </c>
      <c r="W62">
        <v>19.655340595049758</v>
      </c>
      <c r="X62">
        <v>62.831852555197088</v>
      </c>
      <c r="Y62">
        <v>0</v>
      </c>
      <c r="Z62">
        <v>5.5254483447272715</v>
      </c>
      <c r="AA62">
        <v>0</v>
      </c>
      <c r="AB62">
        <v>0</v>
      </c>
      <c r="AC62">
        <v>0</v>
      </c>
      <c r="AD62">
        <v>0</v>
      </c>
      <c r="AE62">
        <v>16.946774775518737</v>
      </c>
      <c r="AF62">
        <v>0</v>
      </c>
      <c r="AG62">
        <v>32.163596953308918</v>
      </c>
      <c r="AH62">
        <v>0</v>
      </c>
      <c r="AI62">
        <v>0</v>
      </c>
      <c r="AJ62">
        <v>0</v>
      </c>
      <c r="AK62">
        <v>14.36959849881797</v>
      </c>
      <c r="AL62">
        <v>28.852295611187607</v>
      </c>
      <c r="AM62">
        <v>8.0720692714492639</v>
      </c>
      <c r="AN62">
        <v>4.1798598558768468E-2</v>
      </c>
      <c r="AO62">
        <v>0</v>
      </c>
      <c r="AP62">
        <v>0</v>
      </c>
      <c r="AQ62">
        <v>0</v>
      </c>
      <c r="AR62">
        <v>14.73516535715579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2.4518973787313429</v>
      </c>
      <c r="AZ62">
        <v>0</v>
      </c>
      <c r="BA62">
        <v>0</v>
      </c>
      <c r="BB62">
        <v>1.3988156204379563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816.94714231857029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272.04393828117361</v>
      </c>
      <c r="L63">
        <v>9.6300323455271037</v>
      </c>
      <c r="M63">
        <v>63.849909983979501</v>
      </c>
      <c r="N63">
        <v>52.89972930577548</v>
      </c>
      <c r="O63">
        <v>73.946235238805968</v>
      </c>
      <c r="P63">
        <v>31.350940348330912</v>
      </c>
      <c r="Q63">
        <v>5.2886299434343433</v>
      </c>
      <c r="R63">
        <v>10.5154598449716</v>
      </c>
      <c r="S63">
        <v>6.4605121882098437</v>
      </c>
      <c r="T63">
        <v>0.78092466666666671</v>
      </c>
      <c r="U63">
        <v>62.099603257258842</v>
      </c>
      <c r="V63">
        <v>5.0116765710172739</v>
      </c>
      <c r="W63">
        <v>19.656132113468839</v>
      </c>
      <c r="X63">
        <v>62.831852555197088</v>
      </c>
      <c r="Y63">
        <v>0</v>
      </c>
      <c r="Z63">
        <v>5.5254483447272715</v>
      </c>
      <c r="AA63">
        <v>0</v>
      </c>
      <c r="AB63">
        <v>0</v>
      </c>
      <c r="AC63">
        <v>0</v>
      </c>
      <c r="AD63">
        <v>0</v>
      </c>
      <c r="AE63">
        <v>16.946774775518737</v>
      </c>
      <c r="AF63">
        <v>0</v>
      </c>
      <c r="AG63">
        <v>32.163596953308918</v>
      </c>
      <c r="AH63">
        <v>0</v>
      </c>
      <c r="AI63">
        <v>0</v>
      </c>
      <c r="AJ63">
        <v>0</v>
      </c>
      <c r="AK63">
        <v>14.36959849881797</v>
      </c>
      <c r="AL63">
        <v>28.852295611187607</v>
      </c>
      <c r="AM63">
        <v>8.0720692714492639</v>
      </c>
      <c r="AN63">
        <v>4.1798598558768468E-2</v>
      </c>
      <c r="AO63">
        <v>0</v>
      </c>
      <c r="AP63">
        <v>0</v>
      </c>
      <c r="AQ63">
        <v>0</v>
      </c>
      <c r="AR63">
        <v>17.3079722856884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2.4518973787313429</v>
      </c>
      <c r="AZ63">
        <v>0</v>
      </c>
      <c r="BA63">
        <v>0</v>
      </c>
      <c r="BB63">
        <v>1.368841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819.73353246064039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272.04393828117361</v>
      </c>
      <c r="L64">
        <v>9.6300323455271037</v>
      </c>
      <c r="M64">
        <v>63.849909983979501</v>
      </c>
      <c r="N64">
        <v>52.89972930577548</v>
      </c>
      <c r="O64">
        <v>73.946235238805968</v>
      </c>
      <c r="P64">
        <v>31.350940348330912</v>
      </c>
      <c r="Q64">
        <v>5.2886299434343433</v>
      </c>
      <c r="R64">
        <v>10.5154598449716</v>
      </c>
      <c r="S64">
        <v>6.4605121882098437</v>
      </c>
      <c r="T64">
        <v>0.78092466666666671</v>
      </c>
      <c r="U64">
        <v>62.099603257258842</v>
      </c>
      <c r="V64">
        <v>5.0116765710172739</v>
      </c>
      <c r="W64">
        <v>19.656132113468839</v>
      </c>
      <c r="X64">
        <v>62.831852555197088</v>
      </c>
      <c r="Y64">
        <v>0</v>
      </c>
      <c r="Z64">
        <v>5.5254483447272715</v>
      </c>
      <c r="AA64">
        <v>0</v>
      </c>
      <c r="AB64">
        <v>0</v>
      </c>
      <c r="AC64">
        <v>0</v>
      </c>
      <c r="AD64">
        <v>0</v>
      </c>
      <c r="AE64">
        <v>16.946774775518737</v>
      </c>
      <c r="AF64">
        <v>0</v>
      </c>
      <c r="AG64">
        <v>32.163596953308918</v>
      </c>
      <c r="AH64">
        <v>0</v>
      </c>
      <c r="AI64">
        <v>0</v>
      </c>
      <c r="AJ64">
        <v>0</v>
      </c>
      <c r="AK64">
        <v>14.36959849881797</v>
      </c>
      <c r="AL64">
        <v>28.852295611187607</v>
      </c>
      <c r="AM64">
        <v>8.0720692714492639</v>
      </c>
      <c r="AN64">
        <v>4.1798598558768468E-2</v>
      </c>
      <c r="AO64">
        <v>0</v>
      </c>
      <c r="AP64">
        <v>0</v>
      </c>
      <c r="AQ64">
        <v>0</v>
      </c>
      <c r="AR64">
        <v>17.3079722856884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2.4518973787313429</v>
      </c>
      <c r="AZ64">
        <v>0</v>
      </c>
      <c r="BA64">
        <v>0</v>
      </c>
      <c r="BB64">
        <v>1.368841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819.73353246064039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272.04393828117361</v>
      </c>
      <c r="L65">
        <v>9.6300323455271037</v>
      </c>
      <c r="M65">
        <v>63.849909983979501</v>
      </c>
      <c r="N65">
        <v>52.89972930577548</v>
      </c>
      <c r="O65">
        <v>73.946235238805968</v>
      </c>
      <c r="P65">
        <v>31.350940348330912</v>
      </c>
      <c r="Q65">
        <v>5.2886299434343433</v>
      </c>
      <c r="R65">
        <v>10.5154598449716</v>
      </c>
      <c r="S65">
        <v>6.4605121882098437</v>
      </c>
      <c r="T65">
        <v>0.78092466666666671</v>
      </c>
      <c r="U65">
        <v>62.099603257258842</v>
      </c>
      <c r="V65">
        <v>5.0116765710172739</v>
      </c>
      <c r="W65">
        <v>19.656132113468839</v>
      </c>
      <c r="X65">
        <v>62.831852555197088</v>
      </c>
      <c r="Y65">
        <v>0</v>
      </c>
      <c r="Z65">
        <v>5.5254483447272715</v>
      </c>
      <c r="AA65">
        <v>0</v>
      </c>
      <c r="AB65">
        <v>0</v>
      </c>
      <c r="AC65">
        <v>0</v>
      </c>
      <c r="AD65">
        <v>0</v>
      </c>
      <c r="AE65">
        <v>16.946774775518737</v>
      </c>
      <c r="AF65">
        <v>0</v>
      </c>
      <c r="AG65">
        <v>32.163596953308918</v>
      </c>
      <c r="AH65">
        <v>0</v>
      </c>
      <c r="AI65">
        <v>0</v>
      </c>
      <c r="AJ65">
        <v>0</v>
      </c>
      <c r="AK65">
        <v>14.36959849881797</v>
      </c>
      <c r="AL65">
        <v>28.852295611187607</v>
      </c>
      <c r="AM65">
        <v>8.0720692714492639</v>
      </c>
      <c r="AN65">
        <v>4.1798598558768468E-2</v>
      </c>
      <c r="AO65">
        <v>0</v>
      </c>
      <c r="AP65">
        <v>0</v>
      </c>
      <c r="AQ65">
        <v>0</v>
      </c>
      <c r="AR65">
        <v>17.3079722856884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2.4518973787313429</v>
      </c>
      <c r="AZ65">
        <v>0</v>
      </c>
      <c r="BA65">
        <v>0</v>
      </c>
      <c r="BB65">
        <v>2.2695380967117988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820.63422955735223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272.04393828117361</v>
      </c>
      <c r="L66">
        <v>9.6300323455271037</v>
      </c>
      <c r="M66">
        <v>63.849909983979501</v>
      </c>
      <c r="N66">
        <v>52.89972930577548</v>
      </c>
      <c r="O66">
        <v>73.946235238805968</v>
      </c>
      <c r="P66">
        <v>31.350940348330912</v>
      </c>
      <c r="Q66">
        <v>5.2886299434343433</v>
      </c>
      <c r="R66">
        <v>10.517186286207888</v>
      </c>
      <c r="S66">
        <v>6.4605121882098437</v>
      </c>
      <c r="T66">
        <v>0.78092466666666671</v>
      </c>
      <c r="U66">
        <v>62.099603257258842</v>
      </c>
      <c r="V66">
        <v>5.0116765710172739</v>
      </c>
      <c r="W66">
        <v>19.656132113468839</v>
      </c>
      <c r="X66">
        <v>62.831852555197088</v>
      </c>
      <c r="Y66">
        <v>0</v>
      </c>
      <c r="Z66">
        <v>5.5254483447272715</v>
      </c>
      <c r="AA66">
        <v>0</v>
      </c>
      <c r="AB66">
        <v>0</v>
      </c>
      <c r="AC66">
        <v>0</v>
      </c>
      <c r="AD66">
        <v>0</v>
      </c>
      <c r="AE66">
        <v>16.946774775518737</v>
      </c>
      <c r="AF66">
        <v>0</v>
      </c>
      <c r="AG66">
        <v>32.163596953308918</v>
      </c>
      <c r="AH66">
        <v>0</v>
      </c>
      <c r="AI66">
        <v>0</v>
      </c>
      <c r="AJ66">
        <v>0</v>
      </c>
      <c r="AK66">
        <v>14.36959849881797</v>
      </c>
      <c r="AL66">
        <v>28.852295611187607</v>
      </c>
      <c r="AM66">
        <v>8.0720692714492639</v>
      </c>
      <c r="AN66">
        <v>4.1798598558768468E-2</v>
      </c>
      <c r="AO66">
        <v>0</v>
      </c>
      <c r="AP66">
        <v>0</v>
      </c>
      <c r="AQ66">
        <v>0</v>
      </c>
      <c r="AR66">
        <v>14.73516535715579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2.4518973787313429</v>
      </c>
      <c r="AZ66">
        <v>0</v>
      </c>
      <c r="BA66">
        <v>0</v>
      </c>
      <c r="BB66">
        <v>2.2695380967117988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818.06314907005583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272.04393828117361</v>
      </c>
      <c r="L67">
        <v>9.6299786510247571</v>
      </c>
      <c r="M67">
        <v>63.849909983979501</v>
      </c>
      <c r="N67">
        <v>52.89972930577548</v>
      </c>
      <c r="O67">
        <v>73.946235238805968</v>
      </c>
      <c r="P67">
        <v>31.350940348330912</v>
      </c>
      <c r="Q67">
        <v>5.2886299434343433</v>
      </c>
      <c r="R67">
        <v>10.517186286207888</v>
      </c>
      <c r="S67">
        <v>6.3869771548295455</v>
      </c>
      <c r="T67">
        <v>0.78092466666666671</v>
      </c>
      <c r="U67">
        <v>62.099603257258842</v>
      </c>
      <c r="V67">
        <v>5.0116765710172739</v>
      </c>
      <c r="W67">
        <v>19.656132113468839</v>
      </c>
      <c r="X67">
        <v>62.831852555197088</v>
      </c>
      <c r="Y67">
        <v>0</v>
      </c>
      <c r="Z67">
        <v>5.5254483447272715</v>
      </c>
      <c r="AA67">
        <v>5.9532101848101284</v>
      </c>
      <c r="AB67">
        <v>0</v>
      </c>
      <c r="AC67">
        <v>0</v>
      </c>
      <c r="AD67">
        <v>0</v>
      </c>
      <c r="AE67">
        <v>8.4733876104053234</v>
      </c>
      <c r="AF67">
        <v>0</v>
      </c>
      <c r="AG67">
        <v>32.163596953308918</v>
      </c>
      <c r="AH67">
        <v>0</v>
      </c>
      <c r="AI67">
        <v>0</v>
      </c>
      <c r="AJ67">
        <v>0</v>
      </c>
      <c r="AK67">
        <v>14.36959849881797</v>
      </c>
      <c r="AL67">
        <v>28.852295611187607</v>
      </c>
      <c r="AM67">
        <v>8.0720692714492639</v>
      </c>
      <c r="AN67">
        <v>4.1798598558768468E-2</v>
      </c>
      <c r="AO67">
        <v>0</v>
      </c>
      <c r="AP67">
        <v>0</v>
      </c>
      <c r="AQ67">
        <v>0</v>
      </c>
      <c r="AR67">
        <v>14.73516535715579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2.4518973787313429</v>
      </c>
      <c r="AZ67">
        <v>0</v>
      </c>
      <c r="BA67">
        <v>0</v>
      </c>
      <c r="BB67">
        <v>2.2695380967117988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815.46938336186997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272.04393828117361</v>
      </c>
      <c r="L68">
        <v>9.6299786510247571</v>
      </c>
      <c r="M68">
        <v>63.849909983979501</v>
      </c>
      <c r="N68">
        <v>52.89972930577548</v>
      </c>
      <c r="O68">
        <v>73.946235238805968</v>
      </c>
      <c r="P68">
        <v>31.350940348330912</v>
      </c>
      <c r="Q68">
        <v>5.2886299434343433</v>
      </c>
      <c r="R68">
        <v>10.517186286207888</v>
      </c>
      <c r="S68">
        <v>6.4604770182498834</v>
      </c>
      <c r="T68">
        <v>0.78092466666666671</v>
      </c>
      <c r="U68">
        <v>62.099603257258842</v>
      </c>
      <c r="V68">
        <v>5.0116765710172739</v>
      </c>
      <c r="W68">
        <v>19.656132113468839</v>
      </c>
      <c r="X68">
        <v>62.831852555197088</v>
      </c>
      <c r="Y68">
        <v>0</v>
      </c>
      <c r="Z68">
        <v>5.5254483447272715</v>
      </c>
      <c r="AA68">
        <v>5.9532101848101284</v>
      </c>
      <c r="AB68">
        <v>0</v>
      </c>
      <c r="AC68">
        <v>0</v>
      </c>
      <c r="AD68">
        <v>0</v>
      </c>
      <c r="AE68">
        <v>8.4733876104053234</v>
      </c>
      <c r="AF68">
        <v>0</v>
      </c>
      <c r="AG68">
        <v>32.163596953308918</v>
      </c>
      <c r="AH68">
        <v>0</v>
      </c>
      <c r="AI68">
        <v>0</v>
      </c>
      <c r="AJ68">
        <v>0</v>
      </c>
      <c r="AK68">
        <v>14.36959849881797</v>
      </c>
      <c r="AL68">
        <v>19.234863740791734</v>
      </c>
      <c r="AM68">
        <v>8.0720692714492639</v>
      </c>
      <c r="AN68">
        <v>4.1798598558768468E-2</v>
      </c>
      <c r="AO68">
        <v>0</v>
      </c>
      <c r="AP68">
        <v>0</v>
      </c>
      <c r="AQ68">
        <v>0</v>
      </c>
      <c r="AR68">
        <v>14.73516535715579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2.4518973787313429</v>
      </c>
      <c r="AZ68">
        <v>0</v>
      </c>
      <c r="BA68">
        <v>0</v>
      </c>
      <c r="BB68">
        <v>2.2695380967117988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805.92545135489445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272.04393828117361</v>
      </c>
      <c r="L69">
        <v>17.509873390641758</v>
      </c>
      <c r="M69">
        <v>63.849909983979501</v>
      </c>
      <c r="N69">
        <v>52.89972930577548</v>
      </c>
      <c r="O69">
        <v>73.946235238805968</v>
      </c>
      <c r="P69">
        <v>31.350940348330912</v>
      </c>
      <c r="Q69">
        <v>9.6194028452012379</v>
      </c>
      <c r="R69">
        <v>19.116214390030002</v>
      </c>
      <c r="S69">
        <v>11.757267241895262</v>
      </c>
      <c r="T69">
        <v>1.4204398187919463</v>
      </c>
      <c r="U69">
        <v>62.099603257258842</v>
      </c>
      <c r="V69">
        <v>5.0116765710172739</v>
      </c>
      <c r="W69">
        <v>19.656132113468839</v>
      </c>
      <c r="X69">
        <v>62.831852555197088</v>
      </c>
      <c r="Y69">
        <v>0</v>
      </c>
      <c r="Z69">
        <v>2.7627241723636358</v>
      </c>
      <c r="AA69">
        <v>5.9532101848101284</v>
      </c>
      <c r="AB69">
        <v>0</v>
      </c>
      <c r="AC69">
        <v>0</v>
      </c>
      <c r="AD69">
        <v>0</v>
      </c>
      <c r="AE69">
        <v>8.4733876104053234</v>
      </c>
      <c r="AF69">
        <v>0</v>
      </c>
      <c r="AG69">
        <v>32.163596953308918</v>
      </c>
      <c r="AH69">
        <v>0</v>
      </c>
      <c r="AI69">
        <v>0</v>
      </c>
      <c r="AJ69">
        <v>0</v>
      </c>
      <c r="AK69">
        <v>14.36959849881797</v>
      </c>
      <c r="AL69">
        <v>19.234863740791734</v>
      </c>
      <c r="AM69">
        <v>8.0720692714492639</v>
      </c>
      <c r="AN69">
        <v>4.1798598558768468E-2</v>
      </c>
      <c r="AO69">
        <v>0</v>
      </c>
      <c r="AP69">
        <v>0</v>
      </c>
      <c r="AQ69">
        <v>0</v>
      </c>
      <c r="AR69">
        <v>14.73516535715579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2.4518973787313429</v>
      </c>
      <c r="AZ69">
        <v>0</v>
      </c>
      <c r="BA69">
        <v>0</v>
      </c>
      <c r="BB69">
        <v>2.459499435203095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830.0986896419987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272.04393828117361</v>
      </c>
      <c r="L70">
        <v>17.509873390641758</v>
      </c>
      <c r="M70">
        <v>63.849909983979501</v>
      </c>
      <c r="N70">
        <v>52.89972930577548</v>
      </c>
      <c r="O70">
        <v>73.946235238805968</v>
      </c>
      <c r="P70">
        <v>31.350940348330912</v>
      </c>
      <c r="Q70">
        <v>9.6183084981515705</v>
      </c>
      <c r="R70">
        <v>19.116214390030002</v>
      </c>
      <c r="S70">
        <v>11.757267241895262</v>
      </c>
      <c r="T70">
        <v>1.4204398187919463</v>
      </c>
      <c r="U70">
        <v>62.099603257258842</v>
      </c>
      <c r="V70">
        <v>5.0116765710172739</v>
      </c>
      <c r="W70">
        <v>19.656132113468839</v>
      </c>
      <c r="X70">
        <v>62.831852555197088</v>
      </c>
      <c r="Y70">
        <v>0</v>
      </c>
      <c r="Z70">
        <v>2.7627241723636358</v>
      </c>
      <c r="AA70">
        <v>11.90641993037975</v>
      </c>
      <c r="AB70">
        <v>0</v>
      </c>
      <c r="AC70">
        <v>0</v>
      </c>
      <c r="AD70">
        <v>0</v>
      </c>
      <c r="AE70">
        <v>8.4733876104053234</v>
      </c>
      <c r="AF70">
        <v>0</v>
      </c>
      <c r="AG70">
        <v>32.163596953308918</v>
      </c>
      <c r="AH70">
        <v>0</v>
      </c>
      <c r="AI70">
        <v>0</v>
      </c>
      <c r="AJ70">
        <v>0</v>
      </c>
      <c r="AK70">
        <v>14.36959849881797</v>
      </c>
      <c r="AL70">
        <v>19.234863740791734</v>
      </c>
      <c r="AM70">
        <v>8.0720692714492639</v>
      </c>
      <c r="AN70">
        <v>4.1798598558768468E-2</v>
      </c>
      <c r="AO70">
        <v>0</v>
      </c>
      <c r="AP70">
        <v>0</v>
      </c>
      <c r="AQ70">
        <v>0</v>
      </c>
      <c r="AR70">
        <v>14.73516535715579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2.4518973787313429</v>
      </c>
      <c r="AZ70">
        <v>0</v>
      </c>
      <c r="BA70">
        <v>0</v>
      </c>
      <c r="BB70">
        <v>2.459499435203095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836.05080504051864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272.04393828117361</v>
      </c>
      <c r="L71">
        <v>17.509880331473216</v>
      </c>
      <c r="M71">
        <v>63.849909983979501</v>
      </c>
      <c r="N71">
        <v>52.89972930577548</v>
      </c>
      <c r="O71">
        <v>73.946235238805968</v>
      </c>
      <c r="P71">
        <v>31.350940348330912</v>
      </c>
      <c r="Q71">
        <v>9.6194028452012379</v>
      </c>
      <c r="R71">
        <v>19.116214390030002</v>
      </c>
      <c r="S71">
        <v>11.757267241895262</v>
      </c>
      <c r="T71">
        <v>1.4204398187919463</v>
      </c>
      <c r="U71">
        <v>62.099603257258842</v>
      </c>
      <c r="V71">
        <v>5.0116765710172739</v>
      </c>
      <c r="W71">
        <v>19.656132113468839</v>
      </c>
      <c r="X71">
        <v>62.831852555197088</v>
      </c>
      <c r="Y71">
        <v>0</v>
      </c>
      <c r="Z71">
        <v>2.7627241723636358</v>
      </c>
      <c r="AA71">
        <v>11.90641993037975</v>
      </c>
      <c r="AB71">
        <v>0</v>
      </c>
      <c r="AC71">
        <v>0</v>
      </c>
      <c r="AD71">
        <v>0</v>
      </c>
      <c r="AE71">
        <v>8.4733876104053234</v>
      </c>
      <c r="AF71">
        <v>5.8880260959280095</v>
      </c>
      <c r="AG71">
        <v>32.163596953308918</v>
      </c>
      <c r="AH71">
        <v>8.6058181387895463</v>
      </c>
      <c r="AI71">
        <v>0</v>
      </c>
      <c r="AJ71">
        <v>0</v>
      </c>
      <c r="AK71">
        <v>14.36959849881797</v>
      </c>
      <c r="AL71">
        <v>28.852295611187607</v>
      </c>
      <c r="AM71">
        <v>8.0720692714492639</v>
      </c>
      <c r="AN71">
        <v>4.1798598558768468E-2</v>
      </c>
      <c r="AO71">
        <v>0</v>
      </c>
      <c r="AP71">
        <v>0</v>
      </c>
      <c r="AQ71">
        <v>0</v>
      </c>
      <c r="AR71">
        <v>14.73516535715579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2.4518973787313429</v>
      </c>
      <c r="AZ71">
        <v>0</v>
      </c>
      <c r="BA71">
        <v>0.34131129729729731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860.50449373081062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272.04393828117361</v>
      </c>
      <c r="L72">
        <v>17.509880331473216</v>
      </c>
      <c r="M72">
        <v>63.849909983979501</v>
      </c>
      <c r="N72">
        <v>52.89972930577548</v>
      </c>
      <c r="O72">
        <v>73.946235238805968</v>
      </c>
      <c r="P72">
        <v>31.350940348330912</v>
      </c>
      <c r="Q72">
        <v>9.6194028452012379</v>
      </c>
      <c r="R72">
        <v>19.116214390030002</v>
      </c>
      <c r="S72">
        <v>11.757267241895262</v>
      </c>
      <c r="T72">
        <v>1.4204398187919463</v>
      </c>
      <c r="U72">
        <v>62.099603257258842</v>
      </c>
      <c r="V72">
        <v>5.0116765710172739</v>
      </c>
      <c r="W72">
        <v>19.656132113468839</v>
      </c>
      <c r="X72">
        <v>62.831852555197088</v>
      </c>
      <c r="Y72">
        <v>0</v>
      </c>
      <c r="Z72">
        <v>2.7627241723636358</v>
      </c>
      <c r="AA72">
        <v>11.90641993037975</v>
      </c>
      <c r="AB72">
        <v>1.7601600001492914</v>
      </c>
      <c r="AC72">
        <v>0</v>
      </c>
      <c r="AD72">
        <v>4.6631997424018694</v>
      </c>
      <c r="AE72">
        <v>8.4733876104053234</v>
      </c>
      <c r="AF72">
        <v>5.8880260959280095</v>
      </c>
      <c r="AG72">
        <v>32.163596953308918</v>
      </c>
      <c r="AH72">
        <v>10.518221873130276</v>
      </c>
      <c r="AI72">
        <v>0</v>
      </c>
      <c r="AJ72">
        <v>0</v>
      </c>
      <c r="AK72">
        <v>14.36959849881797</v>
      </c>
      <c r="AL72">
        <v>28.852295611187607</v>
      </c>
      <c r="AM72">
        <v>8.0720692714492639</v>
      </c>
      <c r="AN72">
        <v>4.1798598558768468E-2</v>
      </c>
      <c r="AO72">
        <v>0</v>
      </c>
      <c r="AP72">
        <v>0</v>
      </c>
      <c r="AQ72">
        <v>0</v>
      </c>
      <c r="AR72">
        <v>14.73516535715579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2.4518973787313429</v>
      </c>
      <c r="AZ72">
        <v>0</v>
      </c>
      <c r="BA72">
        <v>0.41828400000000004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868.91722991040513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272.04393828117361</v>
      </c>
      <c r="L73">
        <v>17.509880331473216</v>
      </c>
      <c r="M73">
        <v>63.849909983979501</v>
      </c>
      <c r="N73">
        <v>52.89972930577548</v>
      </c>
      <c r="O73">
        <v>73.946235238805968</v>
      </c>
      <c r="P73">
        <v>31.350940348330912</v>
      </c>
      <c r="Q73">
        <v>9.6194028452012379</v>
      </c>
      <c r="R73">
        <v>19.116214390030002</v>
      </c>
      <c r="S73">
        <v>11.757267241895262</v>
      </c>
      <c r="T73">
        <v>1.4204398187919463</v>
      </c>
      <c r="U73">
        <v>62.099603257258842</v>
      </c>
      <c r="V73">
        <v>5.0116765710172739</v>
      </c>
      <c r="W73">
        <v>19.656132113468839</v>
      </c>
      <c r="X73">
        <v>62.831852555197088</v>
      </c>
      <c r="Y73">
        <v>0</v>
      </c>
      <c r="Z73">
        <v>2.7627241723636358</v>
      </c>
      <c r="AA73">
        <v>11.90641993037975</v>
      </c>
      <c r="AB73">
        <v>6.9561524204992926</v>
      </c>
      <c r="AC73">
        <v>0</v>
      </c>
      <c r="AD73">
        <v>4.6631997424018694</v>
      </c>
      <c r="AE73">
        <v>8.4733876104053234</v>
      </c>
      <c r="AF73">
        <v>5.8880260959280095</v>
      </c>
      <c r="AG73">
        <v>32.163596953308918</v>
      </c>
      <c r="AH73">
        <v>19.124040011919821</v>
      </c>
      <c r="AI73">
        <v>0</v>
      </c>
      <c r="AJ73">
        <v>0</v>
      </c>
      <c r="AK73">
        <v>14.36959849881797</v>
      </c>
      <c r="AL73">
        <v>28.852295611187607</v>
      </c>
      <c r="AM73">
        <v>8.0720692714492639</v>
      </c>
      <c r="AN73">
        <v>4.1798598558768468E-2</v>
      </c>
      <c r="AO73">
        <v>0</v>
      </c>
      <c r="AP73">
        <v>0</v>
      </c>
      <c r="AQ73">
        <v>7.0703962461379861</v>
      </c>
      <c r="AR73">
        <v>14.73516535715579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2.4518973787313429</v>
      </c>
      <c r="AZ73">
        <v>0.82887927071823198</v>
      </c>
      <c r="BA73">
        <v>0.76182812048192772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890.9618601068828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272.04393828117361</v>
      </c>
      <c r="L74">
        <v>17.510064283459286</v>
      </c>
      <c r="M74">
        <v>63.849909983979501</v>
      </c>
      <c r="N74">
        <v>52.89972930577548</v>
      </c>
      <c r="O74">
        <v>73.946235238805968</v>
      </c>
      <c r="P74">
        <v>31.350940348330912</v>
      </c>
      <c r="Q74">
        <v>9.6194028452012379</v>
      </c>
      <c r="R74">
        <v>19.116214390030002</v>
      </c>
      <c r="S74">
        <v>11.757267241895262</v>
      </c>
      <c r="T74">
        <v>1.4204398187919463</v>
      </c>
      <c r="U74">
        <v>62.099603257258842</v>
      </c>
      <c r="V74">
        <v>5.0116765710172739</v>
      </c>
      <c r="W74">
        <v>19.656132113468839</v>
      </c>
      <c r="X74">
        <v>62.831852555197088</v>
      </c>
      <c r="Y74">
        <v>0</v>
      </c>
      <c r="Z74">
        <v>2.7627241723636358</v>
      </c>
      <c r="AA74">
        <v>11.90641993037975</v>
      </c>
      <c r="AB74">
        <v>6.9561524204992926</v>
      </c>
      <c r="AC74">
        <v>4.9830451785144456</v>
      </c>
      <c r="AD74">
        <v>4.6631997424018694</v>
      </c>
      <c r="AE74">
        <v>8.4733876104053234</v>
      </c>
      <c r="AF74">
        <v>5.8880260959280095</v>
      </c>
      <c r="AG74">
        <v>32.163596953308918</v>
      </c>
      <c r="AH74">
        <v>30.59846419697255</v>
      </c>
      <c r="AI74">
        <v>0</v>
      </c>
      <c r="AJ74">
        <v>0</v>
      </c>
      <c r="AK74">
        <v>14.36959849881797</v>
      </c>
      <c r="AL74">
        <v>28.852295611187607</v>
      </c>
      <c r="AM74">
        <v>8.0720692714492639</v>
      </c>
      <c r="AN74">
        <v>4.1798598558768468E-2</v>
      </c>
      <c r="AO74">
        <v>0</v>
      </c>
      <c r="AP74">
        <v>0</v>
      </c>
      <c r="AQ74">
        <v>14.140793140024874</v>
      </c>
      <c r="AR74">
        <v>14.73516535715579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2.4518973787313429</v>
      </c>
      <c r="AZ74">
        <v>1.657758541436464</v>
      </c>
      <c r="BA74">
        <v>1.2097343458646614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915.76669581242413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272.04393828117361</v>
      </c>
      <c r="L75">
        <v>17.51032719688946</v>
      </c>
      <c r="M75">
        <v>63.849909983979501</v>
      </c>
      <c r="N75">
        <v>52.89972930577548</v>
      </c>
      <c r="O75">
        <v>73.946235238805968</v>
      </c>
      <c r="P75">
        <v>31.350940348330912</v>
      </c>
      <c r="Q75">
        <v>9.6194028452012379</v>
      </c>
      <c r="R75">
        <v>19.116214390030002</v>
      </c>
      <c r="S75">
        <v>11.757267241895262</v>
      </c>
      <c r="T75">
        <v>1.4204398187919463</v>
      </c>
      <c r="U75">
        <v>62.099603257258842</v>
      </c>
      <c r="V75">
        <v>5.0116765710172739</v>
      </c>
      <c r="W75">
        <v>19.656132113468839</v>
      </c>
      <c r="X75">
        <v>62.831852555197088</v>
      </c>
      <c r="Y75">
        <v>0</v>
      </c>
      <c r="Z75">
        <v>2.7627241723636358</v>
      </c>
      <c r="AA75">
        <v>11.90641993037975</v>
      </c>
      <c r="AB75">
        <v>6.9561524204992926</v>
      </c>
      <c r="AC75">
        <v>4.9830451785144456</v>
      </c>
      <c r="AD75">
        <v>4.6631997424018694</v>
      </c>
      <c r="AE75">
        <v>16.946774775518737</v>
      </c>
      <c r="AF75">
        <v>5.8880260959280095</v>
      </c>
      <c r="AG75">
        <v>32.163596953308918</v>
      </c>
      <c r="AH75">
        <v>35.857575355913731</v>
      </c>
      <c r="AI75">
        <v>0</v>
      </c>
      <c r="AJ75">
        <v>0</v>
      </c>
      <c r="AK75">
        <v>14.36959849881797</v>
      </c>
      <c r="AL75">
        <v>28.852295611187607</v>
      </c>
      <c r="AM75">
        <v>8.0720692714492639</v>
      </c>
      <c r="AN75">
        <v>4.1798598558768468E-2</v>
      </c>
      <c r="AO75">
        <v>0</v>
      </c>
      <c r="AP75">
        <v>0.1628219497928749</v>
      </c>
      <c r="AQ75">
        <v>21.211189386162861</v>
      </c>
      <c r="AR75">
        <v>14.73516535715579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2.4518973787313429</v>
      </c>
      <c r="AZ75">
        <v>1.657758541436464</v>
      </c>
      <c r="BA75">
        <v>1.4177754855305467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936.94071638550543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272.04393828117361</v>
      </c>
      <c r="L76">
        <v>17.5103344972411</v>
      </c>
      <c r="M76">
        <v>63.849909983979501</v>
      </c>
      <c r="N76">
        <v>52.89972930577548</v>
      </c>
      <c r="O76">
        <v>73.946235238805968</v>
      </c>
      <c r="P76">
        <v>31.350940348330912</v>
      </c>
      <c r="Q76">
        <v>9.6150684999999996</v>
      </c>
      <c r="R76">
        <v>19.116820090113968</v>
      </c>
      <c r="S76">
        <v>11.752671407152089</v>
      </c>
      <c r="T76">
        <v>1.4204398187919463</v>
      </c>
      <c r="U76">
        <v>62.099603257258842</v>
      </c>
      <c r="V76">
        <v>5.0116765710172739</v>
      </c>
      <c r="W76">
        <v>19.656132113468839</v>
      </c>
      <c r="X76">
        <v>62.831852555197088</v>
      </c>
      <c r="Y76">
        <v>0</v>
      </c>
      <c r="Z76">
        <v>5.5254483447272715</v>
      </c>
      <c r="AA76">
        <v>11.90641993037975</v>
      </c>
      <c r="AB76">
        <v>13.912304840998585</v>
      </c>
      <c r="AC76">
        <v>9.9660912477107377</v>
      </c>
      <c r="AD76">
        <v>9.3264003751065818</v>
      </c>
      <c r="AE76">
        <v>16.946774775518737</v>
      </c>
      <c r="AF76">
        <v>5.8880260959280095</v>
      </c>
      <c r="AG76">
        <v>32.163596953308918</v>
      </c>
      <c r="AH76">
        <v>52.591110255155556</v>
      </c>
      <c r="AI76">
        <v>0</v>
      </c>
      <c r="AJ76">
        <v>0</v>
      </c>
      <c r="AK76">
        <v>14.36959849881797</v>
      </c>
      <c r="AL76">
        <v>28.852295611187607</v>
      </c>
      <c r="AM76">
        <v>8.0720692714492639</v>
      </c>
      <c r="AN76">
        <v>4.1798598558768468E-2</v>
      </c>
      <c r="AO76">
        <v>0</v>
      </c>
      <c r="AP76">
        <v>0.1628219497928749</v>
      </c>
      <c r="AQ76">
        <v>28.281586280049748</v>
      </c>
      <c r="AR76">
        <v>14.73516535715579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2.4518973787313429</v>
      </c>
      <c r="AZ76">
        <v>1.9099881196172248</v>
      </c>
      <c r="BA76">
        <v>2.0811219999999997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981.01703038653932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272.0478462554089</v>
      </c>
      <c r="L77">
        <v>17.510119802321871</v>
      </c>
      <c r="M77">
        <v>63.849909983979501</v>
      </c>
      <c r="N77">
        <v>52.89972930577548</v>
      </c>
      <c r="O77">
        <v>73.946235238805968</v>
      </c>
      <c r="P77">
        <v>31.350940348330912</v>
      </c>
      <c r="Q77">
        <v>9.6187232574493429</v>
      </c>
      <c r="R77">
        <v>19.116820090113968</v>
      </c>
      <c r="S77">
        <v>11.757452666342886</v>
      </c>
      <c r="T77">
        <v>1.4204398187919463</v>
      </c>
      <c r="U77">
        <v>62.099603257258842</v>
      </c>
      <c r="V77">
        <v>5.0116765710172739</v>
      </c>
      <c r="W77">
        <v>19.653250371001032</v>
      </c>
      <c r="X77">
        <v>62.83010396074296</v>
      </c>
      <c r="Y77">
        <v>0</v>
      </c>
      <c r="Z77">
        <v>8.2881720779090884</v>
      </c>
      <c r="AA77">
        <v>17.859630115189876</v>
      </c>
      <c r="AB77">
        <v>20.86845726149788</v>
      </c>
      <c r="AC77">
        <v>14.964216560574719</v>
      </c>
      <c r="AD77">
        <v>13.989600117508452</v>
      </c>
      <c r="AE77">
        <v>25.420161495340238</v>
      </c>
      <c r="AF77">
        <v>6.6240287788416587</v>
      </c>
      <c r="AG77">
        <v>32.163596953308918</v>
      </c>
      <c r="AH77">
        <v>68.368443287226995</v>
      </c>
      <c r="AI77">
        <v>1.6386776185220373</v>
      </c>
      <c r="AJ77">
        <v>0</v>
      </c>
      <c r="AK77">
        <v>14.36959849881797</v>
      </c>
      <c r="AL77">
        <v>57.127545429518065</v>
      </c>
      <c r="AM77">
        <v>8.0720692714492639</v>
      </c>
      <c r="AN77">
        <v>4.1798598558768468E-2</v>
      </c>
      <c r="AO77">
        <v>0</v>
      </c>
      <c r="AP77">
        <v>2.4966045477216237</v>
      </c>
      <c r="AQ77">
        <v>28.281586280049748</v>
      </c>
      <c r="AR77">
        <v>14.73516535715579</v>
      </c>
      <c r="AS77">
        <v>16.739666303663391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2.5007696886446884</v>
      </c>
      <c r="AZ77">
        <v>4.0888127575418993</v>
      </c>
      <c r="BA77">
        <v>2.7090732074198987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1066.9200245690045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269.66520400353801</v>
      </c>
      <c r="L78">
        <v>17.51015071961934</v>
      </c>
      <c r="M78">
        <v>63.849909983979501</v>
      </c>
      <c r="N78">
        <v>52.89972930577548</v>
      </c>
      <c r="O78">
        <v>73.946235238805968</v>
      </c>
      <c r="P78">
        <v>31.350940348330912</v>
      </c>
      <c r="Q78">
        <v>9.6194028452012379</v>
      </c>
      <c r="R78">
        <v>19.116214390030002</v>
      </c>
      <c r="S78">
        <v>11.438505040546307</v>
      </c>
      <c r="T78">
        <v>1.4204398187919463</v>
      </c>
      <c r="U78">
        <v>62.099603257258842</v>
      </c>
      <c r="V78">
        <v>5.0116765710172739</v>
      </c>
      <c r="W78">
        <v>19.656132113468839</v>
      </c>
      <c r="X78">
        <v>62.831852555197088</v>
      </c>
      <c r="Y78">
        <v>0</v>
      </c>
      <c r="Z78">
        <v>8.2881720779090884</v>
      </c>
      <c r="AA78">
        <v>17.859630115189876</v>
      </c>
      <c r="AB78">
        <v>20.86845726149788</v>
      </c>
      <c r="AC78">
        <v>14.964216560574719</v>
      </c>
      <c r="AD78">
        <v>18.696052997789899</v>
      </c>
      <c r="AE78">
        <v>25.420161495340238</v>
      </c>
      <c r="AF78">
        <v>6.6240287788416587</v>
      </c>
      <c r="AG78">
        <v>32.163596953308918</v>
      </c>
      <c r="AH78">
        <v>68.368443287226995</v>
      </c>
      <c r="AI78">
        <v>2.6218839224393031</v>
      </c>
      <c r="AJ78">
        <v>0</v>
      </c>
      <c r="AK78">
        <v>14.36959849881797</v>
      </c>
      <c r="AL78">
        <v>57.127545429518065</v>
      </c>
      <c r="AM78">
        <v>8.0720692714492639</v>
      </c>
      <c r="AN78">
        <v>4.1798598558768468E-2</v>
      </c>
      <c r="AO78">
        <v>0</v>
      </c>
      <c r="AP78">
        <v>2.4966045477216237</v>
      </c>
      <c r="AQ78">
        <v>28.281586280049748</v>
      </c>
      <c r="AR78">
        <v>14.73516535715579</v>
      </c>
      <c r="AS78">
        <v>16.739666303663391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2.5007696886446884</v>
      </c>
      <c r="AZ78">
        <v>4.0888127575418993</v>
      </c>
      <c r="BA78">
        <v>2.7090732074198987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1069.9128290174235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280.72789108413724</v>
      </c>
      <c r="L79">
        <v>17.510082627392787</v>
      </c>
      <c r="M79">
        <v>63.849909983979501</v>
      </c>
      <c r="N79">
        <v>52.89972930577548</v>
      </c>
      <c r="O79">
        <v>73.946235238805968</v>
      </c>
      <c r="P79">
        <v>31.350940348330912</v>
      </c>
      <c r="Q79">
        <v>9.6194028452012379</v>
      </c>
      <c r="R79">
        <v>19.116214390030002</v>
      </c>
      <c r="S79">
        <v>11.757267241895262</v>
      </c>
      <c r="T79">
        <v>1.4204398187919463</v>
      </c>
      <c r="U79">
        <v>62.099603257258842</v>
      </c>
      <c r="V79">
        <v>5.0116765710172739</v>
      </c>
      <c r="W79">
        <v>19.656132113468839</v>
      </c>
      <c r="X79">
        <v>62.831852555197088</v>
      </c>
      <c r="Y79">
        <v>0</v>
      </c>
      <c r="Z79">
        <v>8.2881720779090884</v>
      </c>
      <c r="AA79">
        <v>17.859630115189876</v>
      </c>
      <c r="AB79">
        <v>20.86845726149788</v>
      </c>
      <c r="AC79">
        <v>14.964216560574719</v>
      </c>
      <c r="AD79">
        <v>18.696052997789899</v>
      </c>
      <c r="AE79">
        <v>25.420161495340238</v>
      </c>
      <c r="AF79">
        <v>6.6240287788416587</v>
      </c>
      <c r="AG79">
        <v>32.163596953308918</v>
      </c>
      <c r="AH79">
        <v>68.368443287226995</v>
      </c>
      <c r="AI79">
        <v>16.837737050935893</v>
      </c>
      <c r="AJ79">
        <v>0</v>
      </c>
      <c r="AK79">
        <v>14.36959849881797</v>
      </c>
      <c r="AL79">
        <v>57.127545429518065</v>
      </c>
      <c r="AM79">
        <v>8.0720692714492639</v>
      </c>
      <c r="AN79">
        <v>4.1798598558768468E-2</v>
      </c>
      <c r="AO79">
        <v>0</v>
      </c>
      <c r="AP79">
        <v>2.4966045477216237</v>
      </c>
      <c r="AQ79">
        <v>28.281586280049748</v>
      </c>
      <c r="AR79">
        <v>14.73516535715579</v>
      </c>
      <c r="AS79">
        <v>16.739666303663391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2.5007696886446884</v>
      </c>
      <c r="AZ79">
        <v>4.0888127575418993</v>
      </c>
      <c r="BA79">
        <v>2.7090732074198987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1095.5100633356417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300.98687441572412</v>
      </c>
      <c r="L80">
        <v>17.509930018548019</v>
      </c>
      <c r="M80">
        <v>63.849909983979501</v>
      </c>
      <c r="N80">
        <v>52.89972930577548</v>
      </c>
      <c r="O80">
        <v>73.946235238805968</v>
      </c>
      <c r="P80">
        <v>31.350940348330912</v>
      </c>
      <c r="Q80">
        <v>9.6158329747822098</v>
      </c>
      <c r="R80">
        <v>19.116214390030002</v>
      </c>
      <c r="S80">
        <v>11.695854504334715</v>
      </c>
      <c r="T80">
        <v>1.4204398187919463</v>
      </c>
      <c r="U80">
        <v>62.099603257258842</v>
      </c>
      <c r="V80">
        <v>5.0116765710172739</v>
      </c>
      <c r="W80">
        <v>19.656132113468839</v>
      </c>
      <c r="X80">
        <v>62.831852555197088</v>
      </c>
      <c r="Y80">
        <v>0</v>
      </c>
      <c r="Z80">
        <v>8.2881720779090884</v>
      </c>
      <c r="AA80">
        <v>17.859630115189876</v>
      </c>
      <c r="AB80">
        <v>20.86845726149788</v>
      </c>
      <c r="AC80">
        <v>14.964216560574719</v>
      </c>
      <c r="AD80">
        <v>18.696052997789899</v>
      </c>
      <c r="AE80">
        <v>25.420161495340238</v>
      </c>
      <c r="AF80">
        <v>6.6240287788416587</v>
      </c>
      <c r="AG80">
        <v>32.163596953308918</v>
      </c>
      <c r="AH80">
        <v>68.368443287226995</v>
      </c>
      <c r="AI80">
        <v>16.837737050935893</v>
      </c>
      <c r="AJ80">
        <v>0</v>
      </c>
      <c r="AK80">
        <v>14.36959849881797</v>
      </c>
      <c r="AL80">
        <v>57.127545429518065</v>
      </c>
      <c r="AM80">
        <v>8.0720692714492639</v>
      </c>
      <c r="AN80">
        <v>4.1798598558768468E-2</v>
      </c>
      <c r="AO80">
        <v>0</v>
      </c>
      <c r="AP80">
        <v>2.4966045477216237</v>
      </c>
      <c r="AQ80">
        <v>28.281586280049748</v>
      </c>
      <c r="AR80">
        <v>14.73516535715579</v>
      </c>
      <c r="AS80">
        <v>16.739666303663391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2.5007696886446884</v>
      </c>
      <c r="AZ80">
        <v>4.0888127575418993</v>
      </c>
      <c r="BA80">
        <v>2.7090732074198987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1115.7039114504041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337.64483085643951</v>
      </c>
      <c r="L81">
        <v>17.510181827063398</v>
      </c>
      <c r="M81">
        <v>63.849909983979501</v>
      </c>
      <c r="N81">
        <v>52.89972930577548</v>
      </c>
      <c r="O81">
        <v>73.946235238805968</v>
      </c>
      <c r="P81">
        <v>31.350940348330912</v>
      </c>
      <c r="Q81">
        <v>9.6205116271186455</v>
      </c>
      <c r="R81">
        <v>19.116214390030002</v>
      </c>
      <c r="S81">
        <v>11.757056692913386</v>
      </c>
      <c r="T81">
        <v>1.4204398187919463</v>
      </c>
      <c r="U81">
        <v>62.099603257258842</v>
      </c>
      <c r="V81">
        <v>5.0116765710172739</v>
      </c>
      <c r="W81">
        <v>19.656132113468839</v>
      </c>
      <c r="X81">
        <v>62.831852555197088</v>
      </c>
      <c r="Y81">
        <v>0</v>
      </c>
      <c r="Z81">
        <v>8.2881720779090884</v>
      </c>
      <c r="AA81">
        <v>17.859630115189876</v>
      </c>
      <c r="AB81">
        <v>20.86845726149788</v>
      </c>
      <c r="AC81">
        <v>14.964216560574719</v>
      </c>
      <c r="AD81">
        <v>18.696052997789899</v>
      </c>
      <c r="AE81">
        <v>25.420161495340238</v>
      </c>
      <c r="AF81">
        <v>6.6240287788416587</v>
      </c>
      <c r="AG81">
        <v>32.163596953308918</v>
      </c>
      <c r="AH81">
        <v>68.368443287226995</v>
      </c>
      <c r="AI81">
        <v>16.837737050935893</v>
      </c>
      <c r="AJ81">
        <v>0</v>
      </c>
      <c r="AK81">
        <v>14.36959849881797</v>
      </c>
      <c r="AL81">
        <v>57.127545429518065</v>
      </c>
      <c r="AM81">
        <v>8.0720692714492639</v>
      </c>
      <c r="AN81">
        <v>4.1798598558768468E-2</v>
      </c>
      <c r="AO81">
        <v>0</v>
      </c>
      <c r="AP81">
        <v>3.3107147358740674</v>
      </c>
      <c r="AQ81">
        <v>28.281586280049748</v>
      </c>
      <c r="AR81">
        <v>14.73516535715579</v>
      </c>
      <c r="AS81">
        <v>16.739666303663391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2.5007696886446884</v>
      </c>
      <c r="AZ81">
        <v>4.0888127575418993</v>
      </c>
      <c r="BA81">
        <v>2.7090732074198987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1153.2421107287025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385.87807486804672</v>
      </c>
      <c r="L82">
        <v>17.510181827063398</v>
      </c>
      <c r="M82">
        <v>63.849909983979501</v>
      </c>
      <c r="N82">
        <v>52.89972930577548</v>
      </c>
      <c r="O82">
        <v>73.946235238805968</v>
      </c>
      <c r="P82">
        <v>31.350940348330912</v>
      </c>
      <c r="Q82">
        <v>9.6205116271186455</v>
      </c>
      <c r="R82">
        <v>19.116214390030002</v>
      </c>
      <c r="S82">
        <v>11.757056692913386</v>
      </c>
      <c r="T82">
        <v>1.4204398187919463</v>
      </c>
      <c r="U82">
        <v>62.099603257258842</v>
      </c>
      <c r="V82">
        <v>5.0116765710172739</v>
      </c>
      <c r="W82">
        <v>19.656132113468839</v>
      </c>
      <c r="X82">
        <v>62.831852555197088</v>
      </c>
      <c r="Y82">
        <v>0</v>
      </c>
      <c r="Z82">
        <v>8.2881720779090884</v>
      </c>
      <c r="AA82">
        <v>17.859630115189876</v>
      </c>
      <c r="AB82">
        <v>20.86845726149788</v>
      </c>
      <c r="AC82">
        <v>14.964216560574719</v>
      </c>
      <c r="AD82">
        <v>18.696052997789899</v>
      </c>
      <c r="AE82">
        <v>25.420161495340238</v>
      </c>
      <c r="AF82">
        <v>6.6240287788416587</v>
      </c>
      <c r="AG82">
        <v>32.163596953308918</v>
      </c>
      <c r="AH82">
        <v>68.368443287226995</v>
      </c>
      <c r="AI82">
        <v>16.837737050935893</v>
      </c>
      <c r="AJ82">
        <v>0</v>
      </c>
      <c r="AK82">
        <v>14.36959849881797</v>
      </c>
      <c r="AL82">
        <v>28.852295611187607</v>
      </c>
      <c r="AM82">
        <v>8.0720692714492639</v>
      </c>
      <c r="AN82">
        <v>4.1798598558768468E-2</v>
      </c>
      <c r="AO82">
        <v>0</v>
      </c>
      <c r="AP82">
        <v>3.3107147358740674</v>
      </c>
      <c r="AQ82">
        <v>28.281586280049748</v>
      </c>
      <c r="AR82">
        <v>14.73516535715579</v>
      </c>
      <c r="AS82">
        <v>16.739666303663391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2.5007696886446884</v>
      </c>
      <c r="AZ82">
        <v>4.0888127575418993</v>
      </c>
      <c r="BA82">
        <v>2.7090732074198987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1173.2001049219793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400.00004585886541</v>
      </c>
      <c r="L83">
        <v>17.510181827063398</v>
      </c>
      <c r="M83">
        <v>63.849909983979501</v>
      </c>
      <c r="N83">
        <v>52.89972930577548</v>
      </c>
      <c r="O83">
        <v>73.946235238805968</v>
      </c>
      <c r="P83">
        <v>31.350940348330912</v>
      </c>
      <c r="Q83">
        <v>9.6205116271186455</v>
      </c>
      <c r="R83">
        <v>19.116214390030002</v>
      </c>
      <c r="S83">
        <v>11.757056692913386</v>
      </c>
      <c r="T83">
        <v>1.4204398187919463</v>
      </c>
      <c r="U83">
        <v>62.099603257258842</v>
      </c>
      <c r="V83">
        <v>5.0116765710172739</v>
      </c>
      <c r="W83">
        <v>19.656132113468839</v>
      </c>
      <c r="X83">
        <v>62.831852555197088</v>
      </c>
      <c r="Y83">
        <v>0</v>
      </c>
      <c r="Z83">
        <v>8.2881720779090884</v>
      </c>
      <c r="AA83">
        <v>17.859630115189876</v>
      </c>
      <c r="AB83">
        <v>20.86845726149788</v>
      </c>
      <c r="AC83">
        <v>14.964216560574719</v>
      </c>
      <c r="AD83">
        <v>18.696052997789899</v>
      </c>
      <c r="AE83">
        <v>25.420161495340238</v>
      </c>
      <c r="AF83">
        <v>6.6240287788416587</v>
      </c>
      <c r="AG83">
        <v>32.163596953308918</v>
      </c>
      <c r="AH83">
        <v>68.368443287226995</v>
      </c>
      <c r="AI83">
        <v>8.4188689707945397</v>
      </c>
      <c r="AJ83">
        <v>0</v>
      </c>
      <c r="AK83">
        <v>14.36959849881797</v>
      </c>
      <c r="AL83">
        <v>18.398565609208262</v>
      </c>
      <c r="AM83">
        <v>8.0720692714492639</v>
      </c>
      <c r="AN83">
        <v>4.1798598558768468E-2</v>
      </c>
      <c r="AO83">
        <v>0</v>
      </c>
      <c r="AP83">
        <v>3.3107147358740674</v>
      </c>
      <c r="AQ83">
        <v>28.281586280049748</v>
      </c>
      <c r="AR83">
        <v>14.73516535715579</v>
      </c>
      <c r="AS83">
        <v>16.739666303663391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2.5007696886446884</v>
      </c>
      <c r="AZ83">
        <v>4.0888127575418993</v>
      </c>
      <c r="BA83">
        <v>2.7090732074198987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1168.4494778306773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385.88042814976723</v>
      </c>
      <c r="L84">
        <v>17.510181827063398</v>
      </c>
      <c r="M84">
        <v>63.849909983979501</v>
      </c>
      <c r="N84">
        <v>52.89972930577548</v>
      </c>
      <c r="O84">
        <v>73.946235238805968</v>
      </c>
      <c r="P84">
        <v>31.350940348330912</v>
      </c>
      <c r="Q84">
        <v>9.6205116271186455</v>
      </c>
      <c r="R84">
        <v>19.116214390030002</v>
      </c>
      <c r="S84">
        <v>11.757056692913386</v>
      </c>
      <c r="T84">
        <v>1.4204398187919463</v>
      </c>
      <c r="U84">
        <v>62.099603257258842</v>
      </c>
      <c r="V84">
        <v>5.0116765710172739</v>
      </c>
      <c r="W84">
        <v>19.656132113468839</v>
      </c>
      <c r="X84">
        <v>62.831852555197088</v>
      </c>
      <c r="Y84">
        <v>0</v>
      </c>
      <c r="Z84">
        <v>8.2881720779090884</v>
      </c>
      <c r="AA84">
        <v>17.859630115189876</v>
      </c>
      <c r="AB84">
        <v>20.86845726149788</v>
      </c>
      <c r="AC84">
        <v>14.964216560574719</v>
      </c>
      <c r="AD84">
        <v>18.696052997789899</v>
      </c>
      <c r="AE84">
        <v>25.420161495340238</v>
      </c>
      <c r="AF84">
        <v>6.6240287788416587</v>
      </c>
      <c r="AG84">
        <v>32.163596953308918</v>
      </c>
      <c r="AH84">
        <v>68.368443287226995</v>
      </c>
      <c r="AI84">
        <v>8.4188689707945397</v>
      </c>
      <c r="AJ84">
        <v>0</v>
      </c>
      <c r="AK84">
        <v>14.36959849881797</v>
      </c>
      <c r="AL84">
        <v>18.398565609208262</v>
      </c>
      <c r="AM84">
        <v>8.0720692714492639</v>
      </c>
      <c r="AN84">
        <v>4.1798598558768468E-2</v>
      </c>
      <c r="AO84">
        <v>0</v>
      </c>
      <c r="AP84">
        <v>3.3107147358740674</v>
      </c>
      <c r="AQ84">
        <v>28.281586280049748</v>
      </c>
      <c r="AR84">
        <v>14.73516535715579</v>
      </c>
      <c r="AS84">
        <v>16.739666303663391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2.5007696886446884</v>
      </c>
      <c r="AZ84">
        <v>4.0888127575418993</v>
      </c>
      <c r="BA84">
        <v>2.7090732074198987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1154.3298601215793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354.95321502147556</v>
      </c>
      <c r="L85">
        <v>17.510181827063398</v>
      </c>
      <c r="M85">
        <v>63.849909983979501</v>
      </c>
      <c r="N85">
        <v>52.89972930577548</v>
      </c>
      <c r="O85">
        <v>73.946235238805968</v>
      </c>
      <c r="P85">
        <v>31.350940348330912</v>
      </c>
      <c r="Q85">
        <v>9.6205116271186455</v>
      </c>
      <c r="R85">
        <v>19.116214390030002</v>
      </c>
      <c r="S85">
        <v>11.757056692913386</v>
      </c>
      <c r="T85">
        <v>1.4204398187919463</v>
      </c>
      <c r="U85">
        <v>62.099603257258842</v>
      </c>
      <c r="V85">
        <v>5.0116765710172739</v>
      </c>
      <c r="W85">
        <v>19.656132113468839</v>
      </c>
      <c r="X85">
        <v>62.831852555197088</v>
      </c>
      <c r="Y85">
        <v>0</v>
      </c>
      <c r="Z85">
        <v>1.3981397099999997</v>
      </c>
      <c r="AA85">
        <v>11.90641993037975</v>
      </c>
      <c r="AB85">
        <v>20.86845726149788</v>
      </c>
      <c r="AC85">
        <v>14.964216560574719</v>
      </c>
      <c r="AD85">
        <v>13.989600117508452</v>
      </c>
      <c r="AE85">
        <v>16.946774775518737</v>
      </c>
      <c r="AF85">
        <v>5.8880260959280095</v>
      </c>
      <c r="AG85">
        <v>32.163596953308918</v>
      </c>
      <c r="AH85">
        <v>59.045473525683647</v>
      </c>
      <c r="AI85">
        <v>1.6386776185220373</v>
      </c>
      <c r="AJ85">
        <v>0</v>
      </c>
      <c r="AK85">
        <v>14.36959849881797</v>
      </c>
      <c r="AL85">
        <v>18.398565609208262</v>
      </c>
      <c r="AM85">
        <v>8.0720692714492639</v>
      </c>
      <c r="AN85">
        <v>4.1798598558768468E-2</v>
      </c>
      <c r="AO85">
        <v>0</v>
      </c>
      <c r="AP85">
        <v>0.37991788285004141</v>
      </c>
      <c r="AQ85">
        <v>28.281586280049748</v>
      </c>
      <c r="AR85">
        <v>14.73516535715579</v>
      </c>
      <c r="AS85">
        <v>16.267663098835126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2.4518973787313429</v>
      </c>
      <c r="AZ85">
        <v>4.0888127575418993</v>
      </c>
      <c r="BA85">
        <v>2.3480256335282652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1076.7276811020786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434.11226477082982</v>
      </c>
      <c r="L86">
        <v>17.510181827063398</v>
      </c>
      <c r="M86">
        <v>63.849909983979501</v>
      </c>
      <c r="N86">
        <v>52.89972930577548</v>
      </c>
      <c r="O86">
        <v>73.946235238805968</v>
      </c>
      <c r="P86">
        <v>31.350940348330912</v>
      </c>
      <c r="Q86">
        <v>9.6205116271186455</v>
      </c>
      <c r="R86">
        <v>19.116214390030002</v>
      </c>
      <c r="S86">
        <v>11.757056692913386</v>
      </c>
      <c r="T86">
        <v>1.4204398187919463</v>
      </c>
      <c r="U86">
        <v>62.099603257258842</v>
      </c>
      <c r="V86">
        <v>5.0116765710172739</v>
      </c>
      <c r="W86">
        <v>19.656132113468839</v>
      </c>
      <c r="X86">
        <v>62.831852555197088</v>
      </c>
      <c r="Y86">
        <v>0</v>
      </c>
      <c r="Z86">
        <v>2.7627241723636358</v>
      </c>
      <c r="AA86">
        <v>11.90641993037975</v>
      </c>
      <c r="AB86">
        <v>20.86845726149788</v>
      </c>
      <c r="AC86">
        <v>14.964216560574719</v>
      </c>
      <c r="AD86">
        <v>13.989600117508452</v>
      </c>
      <c r="AE86">
        <v>16.946774775518737</v>
      </c>
      <c r="AF86">
        <v>5.8880260959280095</v>
      </c>
      <c r="AG86">
        <v>32.163596953308918</v>
      </c>
      <c r="AH86">
        <v>45.897695850706732</v>
      </c>
      <c r="AI86">
        <v>1.6386776185220373</v>
      </c>
      <c r="AJ86">
        <v>0</v>
      </c>
      <c r="AK86">
        <v>14.36959849881797</v>
      </c>
      <c r="AL86">
        <v>18.398565609208262</v>
      </c>
      <c r="AM86">
        <v>8.0720692714492639</v>
      </c>
      <c r="AN86">
        <v>4.1798598558768468E-2</v>
      </c>
      <c r="AO86">
        <v>0</v>
      </c>
      <c r="AP86">
        <v>0</v>
      </c>
      <c r="AQ86">
        <v>28.281586280049748</v>
      </c>
      <c r="AR86">
        <v>14.73516535715579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2.4518973787313429</v>
      </c>
      <c r="AZ86">
        <v>3.5677508999999996</v>
      </c>
      <c r="BA86">
        <v>1.9008096482412058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1142.7553419131402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496.55672878965845</v>
      </c>
      <c r="L87">
        <v>17.510181827063398</v>
      </c>
      <c r="M87">
        <v>63.849909983979501</v>
      </c>
      <c r="N87">
        <v>52.89972930577548</v>
      </c>
      <c r="O87">
        <v>73.946235238805968</v>
      </c>
      <c r="P87">
        <v>31.350940348330912</v>
      </c>
      <c r="Q87">
        <v>9.6205116271186455</v>
      </c>
      <c r="R87">
        <v>19.116214390030002</v>
      </c>
      <c r="S87">
        <v>11.757056692913386</v>
      </c>
      <c r="T87">
        <v>1.4204398187919463</v>
      </c>
      <c r="U87">
        <v>62.099603257258842</v>
      </c>
      <c r="V87">
        <v>5.0116765710172739</v>
      </c>
      <c r="W87">
        <v>19.656132113468839</v>
      </c>
      <c r="X87">
        <v>62.831852555197088</v>
      </c>
      <c r="Y87">
        <v>0</v>
      </c>
      <c r="Z87">
        <v>2.7627241723636358</v>
      </c>
      <c r="AA87">
        <v>11.90641993037975</v>
      </c>
      <c r="AB87">
        <v>20.86845726149788</v>
      </c>
      <c r="AC87">
        <v>14.964216560574719</v>
      </c>
      <c r="AD87">
        <v>13.989600117508452</v>
      </c>
      <c r="AE87">
        <v>16.946774775518737</v>
      </c>
      <c r="AF87">
        <v>5.8880260959280095</v>
      </c>
      <c r="AG87">
        <v>32.163596953308918</v>
      </c>
      <c r="AH87">
        <v>45.658645606290193</v>
      </c>
      <c r="AI87">
        <v>0</v>
      </c>
      <c r="AJ87">
        <v>0</v>
      </c>
      <c r="AK87">
        <v>14.36959849881797</v>
      </c>
      <c r="AL87">
        <v>18.398565609208262</v>
      </c>
      <c r="AM87">
        <v>8.0720692714492639</v>
      </c>
      <c r="AN87">
        <v>4.1798598558768468E-2</v>
      </c>
      <c r="AO87">
        <v>0</v>
      </c>
      <c r="AP87">
        <v>0</v>
      </c>
      <c r="AQ87">
        <v>28.281586280049748</v>
      </c>
      <c r="AR87">
        <v>14.73516535715579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2.4518973787313429</v>
      </c>
      <c r="AZ87">
        <v>3.5928690000000003</v>
      </c>
      <c r="BA87">
        <v>1.8884951410579345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1203.3348816618475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493.97729947803668</v>
      </c>
      <c r="L88">
        <v>17.510181827063398</v>
      </c>
      <c r="M88">
        <v>63.849909983979501</v>
      </c>
      <c r="N88">
        <v>52.89972930577548</v>
      </c>
      <c r="O88">
        <v>73.946235238805968</v>
      </c>
      <c r="P88">
        <v>31.350940348330912</v>
      </c>
      <c r="Q88">
        <v>9.6205116271186455</v>
      </c>
      <c r="R88">
        <v>19.116214390030002</v>
      </c>
      <c r="S88">
        <v>11.757056692913386</v>
      </c>
      <c r="T88">
        <v>1.4204398187919463</v>
      </c>
      <c r="U88">
        <v>62.099603257258842</v>
      </c>
      <c r="V88">
        <v>5.0116765710172739</v>
      </c>
      <c r="W88">
        <v>19.656132113468839</v>
      </c>
      <c r="X88">
        <v>62.831852555197088</v>
      </c>
      <c r="Y88">
        <v>0</v>
      </c>
      <c r="Z88">
        <v>2.7627241723636358</v>
      </c>
      <c r="AA88">
        <v>11.90641993037975</v>
      </c>
      <c r="AB88">
        <v>20.86845726149788</v>
      </c>
      <c r="AC88">
        <v>14.964216560574719</v>
      </c>
      <c r="AD88">
        <v>13.989600117508452</v>
      </c>
      <c r="AE88">
        <v>16.946774775518737</v>
      </c>
      <c r="AF88">
        <v>5.8880260959280095</v>
      </c>
      <c r="AG88">
        <v>32.163596953308918</v>
      </c>
      <c r="AH88">
        <v>43.02909024919564</v>
      </c>
      <c r="AI88">
        <v>0</v>
      </c>
      <c r="AJ88">
        <v>0</v>
      </c>
      <c r="AK88">
        <v>14.36959849881797</v>
      </c>
      <c r="AL88">
        <v>18.398565609208262</v>
      </c>
      <c r="AM88">
        <v>8.0720692714492639</v>
      </c>
      <c r="AN88">
        <v>4.1798598558768468E-2</v>
      </c>
      <c r="AO88">
        <v>0</v>
      </c>
      <c r="AP88">
        <v>0</v>
      </c>
      <c r="AQ88">
        <v>28.281586280049748</v>
      </c>
      <c r="AR88">
        <v>14.73516535715579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2.4518973787313429</v>
      </c>
      <c r="AZ88">
        <v>4.0888127575418993</v>
      </c>
      <c r="BA88">
        <v>1.6996012064343164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1198.4329468160493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482.3776287489552</v>
      </c>
      <c r="L89">
        <v>17.510181827063398</v>
      </c>
      <c r="M89">
        <v>63.849909983979501</v>
      </c>
      <c r="N89">
        <v>52.89972930577548</v>
      </c>
      <c r="O89">
        <v>73.946235238805968</v>
      </c>
      <c r="P89">
        <v>31.350940348330912</v>
      </c>
      <c r="Q89">
        <v>9.6205116271186455</v>
      </c>
      <c r="R89">
        <v>19.116214390030002</v>
      </c>
      <c r="S89">
        <v>11.757056692913386</v>
      </c>
      <c r="T89">
        <v>1.4204398187919463</v>
      </c>
      <c r="U89">
        <v>62.099603257258842</v>
      </c>
      <c r="V89">
        <v>5.0116765710172739</v>
      </c>
      <c r="W89">
        <v>19.656132113468839</v>
      </c>
      <c r="X89">
        <v>62.831852555197088</v>
      </c>
      <c r="Y89">
        <v>0</v>
      </c>
      <c r="Z89">
        <v>2.7627241723636358</v>
      </c>
      <c r="AA89">
        <v>11.90641993037975</v>
      </c>
      <c r="AB89">
        <v>20.86845726149788</v>
      </c>
      <c r="AC89">
        <v>14.964216560574719</v>
      </c>
      <c r="AD89">
        <v>13.989600117508452</v>
      </c>
      <c r="AE89">
        <v>16.946774775518737</v>
      </c>
      <c r="AF89">
        <v>5.8880260959280095</v>
      </c>
      <c r="AG89">
        <v>32.163596953308918</v>
      </c>
      <c r="AH89">
        <v>59.045473525683647</v>
      </c>
      <c r="AI89">
        <v>0</v>
      </c>
      <c r="AJ89">
        <v>0</v>
      </c>
      <c r="AK89">
        <v>14.36959849881797</v>
      </c>
      <c r="AL89">
        <v>18.398565609208262</v>
      </c>
      <c r="AM89">
        <v>8.0720692714492639</v>
      </c>
      <c r="AN89">
        <v>4.1798598558768468E-2</v>
      </c>
      <c r="AO89">
        <v>0</v>
      </c>
      <c r="AP89">
        <v>0</v>
      </c>
      <c r="AQ89">
        <v>28.281586280049748</v>
      </c>
      <c r="AR89">
        <v>14.73516535715579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2.4518973787313429</v>
      </c>
      <c r="AZ89">
        <v>4.0888127575418993</v>
      </c>
      <c r="BA89">
        <v>2.3480256335282652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1203.4980837905498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493.97361787968873</v>
      </c>
      <c r="L90">
        <v>17.510181827063398</v>
      </c>
      <c r="M90">
        <v>63.849909983979501</v>
      </c>
      <c r="N90">
        <v>52.89972930577548</v>
      </c>
      <c r="O90">
        <v>73.946235238805968</v>
      </c>
      <c r="P90">
        <v>31.350940348330912</v>
      </c>
      <c r="Q90">
        <v>9.6205116271186455</v>
      </c>
      <c r="R90">
        <v>19.116214390030002</v>
      </c>
      <c r="S90">
        <v>11.757056692913386</v>
      </c>
      <c r="T90">
        <v>1.4204398187919463</v>
      </c>
      <c r="U90">
        <v>62.099603257258842</v>
      </c>
      <c r="V90">
        <v>5.0116765710172739</v>
      </c>
      <c r="W90">
        <v>19.656132113468839</v>
      </c>
      <c r="X90">
        <v>62.831852555197088</v>
      </c>
      <c r="Y90">
        <v>0</v>
      </c>
      <c r="Z90">
        <v>8.4261221612727244</v>
      </c>
      <c r="AA90">
        <v>17.859630115189876</v>
      </c>
      <c r="AB90">
        <v>20.86845726149788</v>
      </c>
      <c r="AC90">
        <v>14.964216560574719</v>
      </c>
      <c r="AD90">
        <v>13.989600117508452</v>
      </c>
      <c r="AE90">
        <v>25.420161495340238</v>
      </c>
      <c r="AF90">
        <v>18.768081650351814</v>
      </c>
      <c r="AG90">
        <v>32.163596953308918</v>
      </c>
      <c r="AH90">
        <v>59.045473525683647</v>
      </c>
      <c r="AI90">
        <v>0</v>
      </c>
      <c r="AJ90">
        <v>0</v>
      </c>
      <c r="AK90">
        <v>14.36959849881797</v>
      </c>
      <c r="AL90">
        <v>20.907460749999995</v>
      </c>
      <c r="AM90">
        <v>8.0720692714492639</v>
      </c>
      <c r="AN90">
        <v>4.1798598558768468E-2</v>
      </c>
      <c r="AO90">
        <v>0</v>
      </c>
      <c r="AP90">
        <v>0.75983620488815251</v>
      </c>
      <c r="AQ90">
        <v>28.281586280049748</v>
      </c>
      <c r="AR90">
        <v>14.73516535715579</v>
      </c>
      <c r="AS90">
        <v>16.739666303663391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2.5007696886446884</v>
      </c>
      <c r="AZ90">
        <v>4.0888127575418993</v>
      </c>
      <c r="BA90">
        <v>2.3480256335282652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1251.8537302296695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493.97361787968873</v>
      </c>
      <c r="L91">
        <v>17.510181827063398</v>
      </c>
      <c r="M91">
        <v>63.849909983979501</v>
      </c>
      <c r="N91">
        <v>52.89972930577548</v>
      </c>
      <c r="O91">
        <v>73.946235238805968</v>
      </c>
      <c r="P91">
        <v>31.350940348330912</v>
      </c>
      <c r="Q91">
        <v>9.6205116271186455</v>
      </c>
      <c r="R91">
        <v>19.116214390030002</v>
      </c>
      <c r="S91">
        <v>11.757056692913386</v>
      </c>
      <c r="T91">
        <v>1.4204398187919463</v>
      </c>
      <c r="U91">
        <v>62.099603257258842</v>
      </c>
      <c r="V91">
        <v>5.0116765710172739</v>
      </c>
      <c r="W91">
        <v>19.656132113468839</v>
      </c>
      <c r="X91">
        <v>62.831852555197088</v>
      </c>
      <c r="Y91">
        <v>0</v>
      </c>
      <c r="Z91">
        <v>8.4261221612727244</v>
      </c>
      <c r="AA91">
        <v>17.859630115189876</v>
      </c>
      <c r="AB91">
        <v>20.86845726149788</v>
      </c>
      <c r="AC91">
        <v>14.964216560574719</v>
      </c>
      <c r="AD91">
        <v>13.989600117508452</v>
      </c>
      <c r="AE91">
        <v>25.420161495340238</v>
      </c>
      <c r="AF91">
        <v>18.768081650351814</v>
      </c>
      <c r="AG91">
        <v>32.163596953308918</v>
      </c>
      <c r="AH91">
        <v>68.368443287226995</v>
      </c>
      <c r="AI91">
        <v>0</v>
      </c>
      <c r="AJ91">
        <v>0</v>
      </c>
      <c r="AK91">
        <v>14.36959849881797</v>
      </c>
      <c r="AL91">
        <v>57.127545429518065</v>
      </c>
      <c r="AM91">
        <v>8.0720692714492639</v>
      </c>
      <c r="AN91">
        <v>4.1798598558768468E-2</v>
      </c>
      <c r="AO91">
        <v>0</v>
      </c>
      <c r="AP91">
        <v>0.75983620488815251</v>
      </c>
      <c r="AQ91">
        <v>28.281586280049748</v>
      </c>
      <c r="AR91">
        <v>14.73516535715579</v>
      </c>
      <c r="AS91">
        <v>16.739666303663391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2.5007696886446884</v>
      </c>
      <c r="AZ91">
        <v>4.0888127575418993</v>
      </c>
      <c r="BA91">
        <v>2.7090732074198987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1297.7578322446223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493.97361787968873</v>
      </c>
      <c r="L92">
        <v>17.510181827063398</v>
      </c>
      <c r="M92">
        <v>63.849909983979501</v>
      </c>
      <c r="N92">
        <v>52.89972930577548</v>
      </c>
      <c r="O92">
        <v>73.946235238805968</v>
      </c>
      <c r="P92">
        <v>31.350940348330912</v>
      </c>
      <c r="Q92">
        <v>9.6205116271186455</v>
      </c>
      <c r="R92">
        <v>19.116214390030002</v>
      </c>
      <c r="S92">
        <v>11.757056692913386</v>
      </c>
      <c r="T92">
        <v>1.4204398187919463</v>
      </c>
      <c r="U92">
        <v>62.099603257258842</v>
      </c>
      <c r="V92">
        <v>5.0116765710172739</v>
      </c>
      <c r="W92">
        <v>19.656132113468839</v>
      </c>
      <c r="X92">
        <v>62.831852555197088</v>
      </c>
      <c r="Y92">
        <v>0</v>
      </c>
      <c r="Z92">
        <v>8.4261221612727244</v>
      </c>
      <c r="AA92">
        <v>17.859630115189876</v>
      </c>
      <c r="AB92">
        <v>20.86845726149788</v>
      </c>
      <c r="AC92">
        <v>14.964216560574719</v>
      </c>
      <c r="AD92">
        <v>13.989600117508452</v>
      </c>
      <c r="AE92">
        <v>25.420161495340238</v>
      </c>
      <c r="AF92">
        <v>18.768081650351814</v>
      </c>
      <c r="AG92">
        <v>32.163596953308918</v>
      </c>
      <c r="AH92">
        <v>68.129392598058374</v>
      </c>
      <c r="AI92">
        <v>0</v>
      </c>
      <c r="AJ92">
        <v>0</v>
      </c>
      <c r="AK92">
        <v>14.36959849881797</v>
      </c>
      <c r="AL92">
        <v>57.127545429518065</v>
      </c>
      <c r="AM92">
        <v>8.0720692714492639</v>
      </c>
      <c r="AN92">
        <v>4.1798598558768468E-2</v>
      </c>
      <c r="AO92">
        <v>0</v>
      </c>
      <c r="AP92">
        <v>0.75983620488815251</v>
      </c>
      <c r="AQ92">
        <v>28.281586280049748</v>
      </c>
      <c r="AR92">
        <v>14.73516535715579</v>
      </c>
      <c r="AS92">
        <v>16.739666303663391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2.5007696886446884</v>
      </c>
      <c r="AZ92">
        <v>4.0888127575418993</v>
      </c>
      <c r="BA92">
        <v>2.7024318571428569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1297.5121402051766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493.97361787968873</v>
      </c>
      <c r="L93">
        <v>17.510181827063398</v>
      </c>
      <c r="M93">
        <v>63.849909983979501</v>
      </c>
      <c r="N93">
        <v>52.89972930577548</v>
      </c>
      <c r="O93">
        <v>73.946235238805968</v>
      </c>
      <c r="P93">
        <v>31.350940348330912</v>
      </c>
      <c r="Q93">
        <v>9.6205116271186455</v>
      </c>
      <c r="R93">
        <v>19.116214390030002</v>
      </c>
      <c r="S93">
        <v>11.757056692913386</v>
      </c>
      <c r="T93">
        <v>1.4204398187919463</v>
      </c>
      <c r="U93">
        <v>62.099603257258842</v>
      </c>
      <c r="V93">
        <v>5.0116765710172739</v>
      </c>
      <c r="W93">
        <v>19.656132113468839</v>
      </c>
      <c r="X93">
        <v>62.831852555197088</v>
      </c>
      <c r="Y93">
        <v>0</v>
      </c>
      <c r="Z93">
        <v>8.4261221612727244</v>
      </c>
      <c r="AA93">
        <v>17.859630115189876</v>
      </c>
      <c r="AB93">
        <v>20.86845726149788</v>
      </c>
      <c r="AC93">
        <v>14.964216560574719</v>
      </c>
      <c r="AD93">
        <v>13.989600117508452</v>
      </c>
      <c r="AE93">
        <v>25.420161495340238</v>
      </c>
      <c r="AF93">
        <v>18.768081650351814</v>
      </c>
      <c r="AG93">
        <v>32.163596953308918</v>
      </c>
      <c r="AH93">
        <v>64.543635373793464</v>
      </c>
      <c r="AI93">
        <v>0</v>
      </c>
      <c r="AJ93">
        <v>0</v>
      </c>
      <c r="AK93">
        <v>14.36959849881797</v>
      </c>
      <c r="AL93">
        <v>57.127545429518065</v>
      </c>
      <c r="AM93">
        <v>8.0720692714492639</v>
      </c>
      <c r="AN93">
        <v>4.1798598558768468E-2</v>
      </c>
      <c r="AO93">
        <v>0</v>
      </c>
      <c r="AP93">
        <v>0.75983620488815251</v>
      </c>
      <c r="AQ93">
        <v>28.281586280049748</v>
      </c>
      <c r="AR93">
        <v>14.73516535715579</v>
      </c>
      <c r="AS93">
        <v>16.739666303663391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2.5007696886446884</v>
      </c>
      <c r="AZ93">
        <v>4.0888127575418993</v>
      </c>
      <c r="BA93">
        <v>2.6705325696428575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1293.8944836934118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493.97361787968873</v>
      </c>
      <c r="L94">
        <v>17.510181827063398</v>
      </c>
      <c r="M94">
        <v>63.849909983979501</v>
      </c>
      <c r="N94">
        <v>52.89972930577548</v>
      </c>
      <c r="O94">
        <v>73.946235238805968</v>
      </c>
      <c r="P94">
        <v>31.350940348330912</v>
      </c>
      <c r="Q94">
        <v>9.6205116271186455</v>
      </c>
      <c r="R94">
        <v>19.116214390030002</v>
      </c>
      <c r="S94">
        <v>11.757056692913386</v>
      </c>
      <c r="T94">
        <v>1.4204398187919463</v>
      </c>
      <c r="U94">
        <v>62.099603257258842</v>
      </c>
      <c r="V94">
        <v>5.0116765710172739</v>
      </c>
      <c r="W94">
        <v>19.656132113468839</v>
      </c>
      <c r="X94">
        <v>62.831852555197088</v>
      </c>
      <c r="Y94">
        <v>0</v>
      </c>
      <c r="Z94">
        <v>5.5254483447272715</v>
      </c>
      <c r="AA94">
        <v>17.859630115189876</v>
      </c>
      <c r="AB94">
        <v>20.86845726149788</v>
      </c>
      <c r="AC94">
        <v>9.9660912477107377</v>
      </c>
      <c r="AD94">
        <v>9.3264003751065818</v>
      </c>
      <c r="AE94">
        <v>16.946774775518737</v>
      </c>
      <c r="AF94">
        <v>5.8880260959280095</v>
      </c>
      <c r="AG94">
        <v>32.163596953308918</v>
      </c>
      <c r="AH94">
        <v>62.153130261115457</v>
      </c>
      <c r="AI94">
        <v>0</v>
      </c>
      <c r="AJ94">
        <v>0</v>
      </c>
      <c r="AK94">
        <v>14.36959849881797</v>
      </c>
      <c r="AL94">
        <v>28.852295611187607</v>
      </c>
      <c r="AM94">
        <v>8.0720692714492639</v>
      </c>
      <c r="AN94">
        <v>4.1798598558768468E-2</v>
      </c>
      <c r="AO94">
        <v>0</v>
      </c>
      <c r="AP94">
        <v>0</v>
      </c>
      <c r="AQ94">
        <v>28.281586280049748</v>
      </c>
      <c r="AR94">
        <v>14.73516535715579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2.4518973787313429</v>
      </c>
      <c r="AZ94">
        <v>4.0888127575418993</v>
      </c>
      <c r="BA94">
        <v>2.5714866901669762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1227.9335300172411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493.97361787968873</v>
      </c>
      <c r="L95">
        <v>17.510181827063398</v>
      </c>
      <c r="M95">
        <v>63.849909983979501</v>
      </c>
      <c r="N95">
        <v>52.89972930577548</v>
      </c>
      <c r="O95">
        <v>73.946235238805968</v>
      </c>
      <c r="P95">
        <v>31.350940348330912</v>
      </c>
      <c r="Q95">
        <v>9.6205116271186455</v>
      </c>
      <c r="R95">
        <v>19.116214390030002</v>
      </c>
      <c r="S95">
        <v>11.757056692913386</v>
      </c>
      <c r="T95">
        <v>1.4204398187919463</v>
      </c>
      <c r="U95">
        <v>62.099603257258842</v>
      </c>
      <c r="V95">
        <v>5.0116765710172739</v>
      </c>
      <c r="W95">
        <v>19.656132113468839</v>
      </c>
      <c r="X95">
        <v>62.831852555197088</v>
      </c>
      <c r="Y95">
        <v>0</v>
      </c>
      <c r="Z95">
        <v>8.2881720779090884</v>
      </c>
      <c r="AA95">
        <v>17.859630115189876</v>
      </c>
      <c r="AB95">
        <v>20.86845726149788</v>
      </c>
      <c r="AC95">
        <v>9.9660912477107377</v>
      </c>
      <c r="AD95">
        <v>4.6631997424018694</v>
      </c>
      <c r="AE95">
        <v>16.946774775518737</v>
      </c>
      <c r="AF95">
        <v>5.8880260959280095</v>
      </c>
      <c r="AG95">
        <v>32.163596953308918</v>
      </c>
      <c r="AH95">
        <v>45.897695850706732</v>
      </c>
      <c r="AI95">
        <v>0</v>
      </c>
      <c r="AJ95">
        <v>0</v>
      </c>
      <c r="AK95">
        <v>14.36959849881797</v>
      </c>
      <c r="AL95">
        <v>27.597848040791735</v>
      </c>
      <c r="AM95">
        <v>8.0720692714492639</v>
      </c>
      <c r="AN95">
        <v>4.1798598558768468E-2</v>
      </c>
      <c r="AO95">
        <v>0</v>
      </c>
      <c r="AP95">
        <v>0</v>
      </c>
      <c r="AQ95">
        <v>28.281586280049748</v>
      </c>
      <c r="AR95">
        <v>14.73516535715579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2.4518973787313429</v>
      </c>
      <c r="AZ95">
        <v>4.0888127575418993</v>
      </c>
      <c r="BA95">
        <v>1.9008096482412058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1207.8524940949876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493.97361787968873</v>
      </c>
      <c r="L96">
        <v>17.510181827063398</v>
      </c>
      <c r="M96">
        <v>63.849909983979501</v>
      </c>
      <c r="N96">
        <v>52.89972930577548</v>
      </c>
      <c r="O96">
        <v>73.946235238805968</v>
      </c>
      <c r="P96">
        <v>31.350940348330912</v>
      </c>
      <c r="Q96">
        <v>9.6205116271186455</v>
      </c>
      <c r="R96">
        <v>19.116214390030002</v>
      </c>
      <c r="S96">
        <v>11.757056692913386</v>
      </c>
      <c r="T96">
        <v>1.4204398187919463</v>
      </c>
      <c r="U96">
        <v>62.099603257258842</v>
      </c>
      <c r="V96">
        <v>5.0116765710172739</v>
      </c>
      <c r="W96">
        <v>19.656132113468839</v>
      </c>
      <c r="X96">
        <v>62.831852555197088</v>
      </c>
      <c r="Y96">
        <v>0</v>
      </c>
      <c r="Z96">
        <v>8.2881720779090884</v>
      </c>
      <c r="AA96">
        <v>17.859630115189876</v>
      </c>
      <c r="AB96">
        <v>20.86845726149788</v>
      </c>
      <c r="AC96">
        <v>9.9660912477107377</v>
      </c>
      <c r="AD96">
        <v>0</v>
      </c>
      <c r="AE96">
        <v>16.946774775518737</v>
      </c>
      <c r="AF96">
        <v>5.8880260959280095</v>
      </c>
      <c r="AG96">
        <v>32.163596953308918</v>
      </c>
      <c r="AH96">
        <v>23.665999548107184</v>
      </c>
      <c r="AI96">
        <v>0</v>
      </c>
      <c r="AJ96">
        <v>0</v>
      </c>
      <c r="AK96">
        <v>14.36959849881797</v>
      </c>
      <c r="AL96">
        <v>27.597848040791735</v>
      </c>
      <c r="AM96">
        <v>8.0720692714492639</v>
      </c>
      <c r="AN96">
        <v>4.1798598558768468E-2</v>
      </c>
      <c r="AO96">
        <v>0</v>
      </c>
      <c r="AP96">
        <v>0</v>
      </c>
      <c r="AQ96">
        <v>28.281586280049748</v>
      </c>
      <c r="AR96">
        <v>14.73516535715579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2.4518973787313429</v>
      </c>
      <c r="AZ96">
        <v>4.0888127575418993</v>
      </c>
      <c r="BA96">
        <v>0.93027699999999958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1179.9870654017452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493.97361787968873</v>
      </c>
      <c r="L97">
        <v>17.510181827063398</v>
      </c>
      <c r="M97">
        <v>63.849909983979501</v>
      </c>
      <c r="N97">
        <v>52.89972930577548</v>
      </c>
      <c r="O97">
        <v>73.946235238805968</v>
      </c>
      <c r="P97">
        <v>31.350940348330912</v>
      </c>
      <c r="Q97">
        <v>9.6205116271186455</v>
      </c>
      <c r="R97">
        <v>19.116214390030002</v>
      </c>
      <c r="S97">
        <v>11.757056692913386</v>
      </c>
      <c r="T97">
        <v>1.4204398187919463</v>
      </c>
      <c r="U97">
        <v>62.099603257258842</v>
      </c>
      <c r="V97">
        <v>5.0116765710172739</v>
      </c>
      <c r="W97">
        <v>19.656132113468839</v>
      </c>
      <c r="X97">
        <v>62.831852555197088</v>
      </c>
      <c r="Y97">
        <v>0</v>
      </c>
      <c r="Z97">
        <v>8.2881720779090884</v>
      </c>
      <c r="AA97">
        <v>17.859630115189876</v>
      </c>
      <c r="AB97">
        <v>20.86845726149788</v>
      </c>
      <c r="AC97">
        <v>9.9660912477107377</v>
      </c>
      <c r="AD97">
        <v>0</v>
      </c>
      <c r="AE97">
        <v>16.946774775518737</v>
      </c>
      <c r="AF97">
        <v>5.8880260959280095</v>
      </c>
      <c r="AG97">
        <v>32.163596953308918</v>
      </c>
      <c r="AH97">
        <v>22.470746991768188</v>
      </c>
      <c r="AI97">
        <v>0</v>
      </c>
      <c r="AJ97">
        <v>0</v>
      </c>
      <c r="AK97">
        <v>14.36959849881797</v>
      </c>
      <c r="AL97">
        <v>27.597848040791735</v>
      </c>
      <c r="AM97">
        <v>8.0720692714492639</v>
      </c>
      <c r="AN97">
        <v>4.1798598558768468E-2</v>
      </c>
      <c r="AO97">
        <v>0</v>
      </c>
      <c r="AP97">
        <v>0</v>
      </c>
      <c r="AQ97">
        <v>28.281586280049748</v>
      </c>
      <c r="AR97">
        <v>14.73516535715579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2.4518973787313429</v>
      </c>
      <c r="AZ97">
        <v>3.0605519999999999</v>
      </c>
      <c r="BA97">
        <v>0.92822393846153839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1177.7614990263257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493.97361787968873</v>
      </c>
      <c r="L98">
        <v>17.510181827063398</v>
      </c>
      <c r="M98">
        <v>63.849909983979501</v>
      </c>
      <c r="N98">
        <v>52.89972930577548</v>
      </c>
      <c r="O98">
        <v>73.946235238805968</v>
      </c>
      <c r="P98">
        <v>31.350940348330912</v>
      </c>
      <c r="Q98">
        <v>9.6205116271186455</v>
      </c>
      <c r="R98">
        <v>19.116214390030002</v>
      </c>
      <c r="S98">
        <v>11.757056692913386</v>
      </c>
      <c r="T98">
        <v>1.4204398187919463</v>
      </c>
      <c r="U98">
        <v>62.099603257258842</v>
      </c>
      <c r="V98">
        <v>5.0116765710172739</v>
      </c>
      <c r="W98">
        <v>19.656132113468839</v>
      </c>
      <c r="X98">
        <v>62.831852555197088</v>
      </c>
      <c r="Y98">
        <v>0</v>
      </c>
      <c r="Z98">
        <v>5.5254483447272715</v>
      </c>
      <c r="AA98">
        <v>17.859630115189876</v>
      </c>
      <c r="AB98">
        <v>20.86845726149788</v>
      </c>
      <c r="AC98">
        <v>9.9660912477107377</v>
      </c>
      <c r="AD98">
        <v>0</v>
      </c>
      <c r="AE98">
        <v>16.946774775518737</v>
      </c>
      <c r="AF98">
        <v>5.8880260959280095</v>
      </c>
      <c r="AG98">
        <v>32.163596953308918</v>
      </c>
      <c r="AH98">
        <v>11.474424185052728</v>
      </c>
      <c r="AI98">
        <v>0</v>
      </c>
      <c r="AJ98">
        <v>0</v>
      </c>
      <c r="AK98">
        <v>14.36959849881797</v>
      </c>
      <c r="AL98">
        <v>27.597848040791735</v>
      </c>
      <c r="AM98">
        <v>8.0720692714492639</v>
      </c>
      <c r="AN98">
        <v>4.1798598558768468E-2</v>
      </c>
      <c r="AO98">
        <v>0</v>
      </c>
      <c r="AP98">
        <v>0</v>
      </c>
      <c r="AQ98">
        <v>28.281586280049748</v>
      </c>
      <c r="AR98">
        <v>14.73516535715579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2.4518973787313429</v>
      </c>
      <c r="AZ98">
        <v>2.0437019999999997</v>
      </c>
      <c r="BA98">
        <v>0.47780351999999998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1162.5351820679668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7.5353388777308288</v>
      </c>
      <c r="L99">
        <f t="shared" si="2"/>
        <v>0.31850200872297363</v>
      </c>
      <c r="M99">
        <f t="shared" si="2"/>
        <v>1.390733627653731</v>
      </c>
      <c r="N99">
        <f t="shared" si="2"/>
        <v>1.1740323775074548</v>
      </c>
      <c r="O99">
        <f t="shared" si="2"/>
        <v>1.6077769559572785</v>
      </c>
      <c r="P99">
        <f t="shared" si="2"/>
        <v>0.68246633698893722</v>
      </c>
      <c r="Q99">
        <f t="shared" si="2"/>
        <v>0.17459989138397713</v>
      </c>
      <c r="R99">
        <f t="shared" si="2"/>
        <v>0.33913139997299452</v>
      </c>
      <c r="S99">
        <f t="shared" si="2"/>
        <v>0.20902717894357092</v>
      </c>
      <c r="T99">
        <f t="shared" si="2"/>
        <v>2.5137343521252787E-2</v>
      </c>
      <c r="U99">
        <f t="shared" si="2"/>
        <v>1.4903904781742094</v>
      </c>
      <c r="V99">
        <f t="shared" si="2"/>
        <v>9.303042599431742E-2</v>
      </c>
      <c r="W99">
        <f t="shared" si="2"/>
        <v>0.40422899745922414</v>
      </c>
      <c r="X99">
        <f t="shared" si="2"/>
        <v>1.2976053527329288</v>
      </c>
      <c r="Y99">
        <f t="shared" si="2"/>
        <v>0</v>
      </c>
      <c r="Z99">
        <f t="shared" si="2"/>
        <v>0.14276777692311365</v>
      </c>
      <c r="AA99">
        <f t="shared" si="2"/>
        <v>0.20085020540854456</v>
      </c>
      <c r="AB99">
        <f t="shared" si="2"/>
        <v>0.29607651787125705</v>
      </c>
      <c r="AC99">
        <f t="shared" si="2"/>
        <v>0.18817405875212226</v>
      </c>
      <c r="AD99">
        <f t="shared" si="2"/>
        <v>8.9842292261463799E-2</v>
      </c>
      <c r="AE99">
        <f t="shared" si="2"/>
        <v>0.41909226060488514</v>
      </c>
      <c r="AF99">
        <f t="shared" si="2"/>
        <v>0.17848078362890021</v>
      </c>
      <c r="AG99">
        <f t="shared" si="2"/>
        <v>0.77192632687941565</v>
      </c>
      <c r="AH99">
        <f t="shared" si="2"/>
        <v>0.48330035011890082</v>
      </c>
      <c r="AI99">
        <f t="shared" si="2"/>
        <v>5.0318537077719008E-2</v>
      </c>
      <c r="AJ99">
        <f t="shared" si="2"/>
        <v>0</v>
      </c>
      <c r="AK99">
        <f t="shared" si="2"/>
        <v>0.34487036397163157</v>
      </c>
      <c r="AL99">
        <f t="shared" si="2"/>
        <v>0.73975195493085177</v>
      </c>
      <c r="AM99">
        <f t="shared" si="2"/>
        <v>0.19372966251478188</v>
      </c>
      <c r="AN99">
        <f t="shared" si="2"/>
        <v>1.0031663654104419E-3</v>
      </c>
      <c r="AO99">
        <f t="shared" si="2"/>
        <v>0</v>
      </c>
      <c r="AP99">
        <f t="shared" si="2"/>
        <v>1.0854801923115161E-2</v>
      </c>
      <c r="AQ99">
        <f t="shared" si="2"/>
        <v>0.27574546590661059</v>
      </c>
      <c r="AR99">
        <f t="shared" si="2"/>
        <v>0.36136238935733733</v>
      </c>
      <c r="AS99">
        <f t="shared" si="2"/>
        <v>0.39183992398652745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5.8992154019292177E-2</v>
      </c>
      <c r="AZ99">
        <f t="shared" si="2"/>
        <v>2.3234113522329933E-2</v>
      </c>
      <c r="BA99">
        <f t="shared" si="2"/>
        <v>1.9293340662699481E-2</v>
      </c>
      <c r="BB99">
        <f t="shared" si="2"/>
        <v>4.5072851799107763E-2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22.028580551229698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87.790528186992347</v>
      </c>
      <c r="L3">
        <v>33.760345813477507</v>
      </c>
      <c r="M3">
        <v>0</v>
      </c>
      <c r="N3">
        <v>29.099851092591052</v>
      </c>
      <c r="O3">
        <v>48.864120283582096</v>
      </c>
      <c r="P3">
        <v>66.792003376874703</v>
      </c>
      <c r="Q3">
        <v>5.3402840009161707</v>
      </c>
      <c r="R3">
        <v>10.38794286152781</v>
      </c>
      <c r="S3">
        <v>6.4683806805399326</v>
      </c>
      <c r="T3">
        <v>0</v>
      </c>
      <c r="U3">
        <v>228.18854214611747</v>
      </c>
      <c r="V3">
        <v>2.4491496014492755</v>
      </c>
      <c r="W3">
        <v>11.367763078847441</v>
      </c>
      <c r="X3">
        <v>36.341071492214901</v>
      </c>
      <c r="Y3">
        <v>0</v>
      </c>
      <c r="Z3">
        <v>4.7934491379999997</v>
      </c>
      <c r="AA3">
        <v>6.8847294239334289</v>
      </c>
      <c r="AB3">
        <v>6.4545529747206594</v>
      </c>
      <c r="AC3">
        <v>4.7421567151788118</v>
      </c>
      <c r="AD3">
        <v>0</v>
      </c>
      <c r="AE3">
        <v>8.0761976305341978</v>
      </c>
      <c r="AF3">
        <v>0</v>
      </c>
      <c r="AG3">
        <v>0</v>
      </c>
      <c r="AH3">
        <v>4.6409787452349809</v>
      </c>
      <c r="AI3">
        <v>0</v>
      </c>
      <c r="AJ3">
        <v>0</v>
      </c>
      <c r="AK3">
        <v>8.3087936780929876</v>
      </c>
      <c r="AL3">
        <v>9.3945379592082645</v>
      </c>
      <c r="AM3">
        <v>3.8727318815674887</v>
      </c>
      <c r="AN3">
        <v>0</v>
      </c>
      <c r="AO3">
        <v>0</v>
      </c>
      <c r="AP3">
        <v>3.1383569917481362E-2</v>
      </c>
      <c r="AQ3">
        <v>0</v>
      </c>
      <c r="AR3">
        <v>8.5208091692028969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640.3866795337193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87.790528186992347</v>
      </c>
      <c r="L4">
        <v>33.760345813477507</v>
      </c>
      <c r="M4">
        <v>0</v>
      </c>
      <c r="N4">
        <v>29.099851092591052</v>
      </c>
      <c r="O4">
        <v>48.864120283582096</v>
      </c>
      <c r="P4">
        <v>66.792003376874703</v>
      </c>
      <c r="Q4">
        <v>5.3402840009161707</v>
      </c>
      <c r="R4">
        <v>10.38794286152781</v>
      </c>
      <c r="S4">
        <v>6.4683806805399326</v>
      </c>
      <c r="T4">
        <v>0</v>
      </c>
      <c r="U4">
        <v>228.18854214611747</v>
      </c>
      <c r="V4">
        <v>2.4491496014492755</v>
      </c>
      <c r="W4">
        <v>11.367763078847441</v>
      </c>
      <c r="X4">
        <v>36.341071492214901</v>
      </c>
      <c r="Y4">
        <v>0</v>
      </c>
      <c r="Z4">
        <v>4.7934491379999997</v>
      </c>
      <c r="AA4">
        <v>6.8847294239334289</v>
      </c>
      <c r="AB4">
        <v>6.4545529747206594</v>
      </c>
      <c r="AC4">
        <v>4.7421567151788118</v>
      </c>
      <c r="AD4">
        <v>0</v>
      </c>
      <c r="AE4">
        <v>8.0761976305341978</v>
      </c>
      <c r="AF4">
        <v>0</v>
      </c>
      <c r="AG4">
        <v>0</v>
      </c>
      <c r="AH4">
        <v>4.6409787452349809</v>
      </c>
      <c r="AI4">
        <v>0</v>
      </c>
      <c r="AJ4">
        <v>0</v>
      </c>
      <c r="AK4">
        <v>8.3087936780929876</v>
      </c>
      <c r="AL4">
        <v>9.3945379592082645</v>
      </c>
      <c r="AM4">
        <v>3.8727318815674887</v>
      </c>
      <c r="AN4">
        <v>0</v>
      </c>
      <c r="AO4">
        <v>0</v>
      </c>
      <c r="AP4">
        <v>3.1383569917481362E-2</v>
      </c>
      <c r="AQ4">
        <v>0</v>
      </c>
      <c r="AR4">
        <v>8.5208091692028969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640.3866795337193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87.790528186992347</v>
      </c>
      <c r="L5">
        <v>33.760345813477507</v>
      </c>
      <c r="M5">
        <v>0</v>
      </c>
      <c r="N5">
        <v>29.099851092591052</v>
      </c>
      <c r="O5">
        <v>48.864120283582096</v>
      </c>
      <c r="P5">
        <v>66.792003376874703</v>
      </c>
      <c r="Q5">
        <v>5.3402840009161707</v>
      </c>
      <c r="R5">
        <v>10.38794286152781</v>
      </c>
      <c r="S5">
        <v>6.4683806805399326</v>
      </c>
      <c r="T5">
        <v>0</v>
      </c>
      <c r="U5">
        <v>228.18854214611747</v>
      </c>
      <c r="V5">
        <v>2.4491496014492755</v>
      </c>
      <c r="W5">
        <v>11.367763078847441</v>
      </c>
      <c r="X5">
        <v>36.341071492214901</v>
      </c>
      <c r="Y5">
        <v>0</v>
      </c>
      <c r="Z5">
        <v>4.7934491379999997</v>
      </c>
      <c r="AA5">
        <v>6.8847294239334289</v>
      </c>
      <c r="AB5">
        <v>6.4545529747206594</v>
      </c>
      <c r="AC5">
        <v>4.7421567151788118</v>
      </c>
      <c r="AD5">
        <v>0</v>
      </c>
      <c r="AE5">
        <v>8.0761976305341978</v>
      </c>
      <c r="AF5">
        <v>0</v>
      </c>
      <c r="AG5">
        <v>0</v>
      </c>
      <c r="AH5">
        <v>4.6409787452349809</v>
      </c>
      <c r="AI5">
        <v>0</v>
      </c>
      <c r="AJ5">
        <v>0</v>
      </c>
      <c r="AK5">
        <v>8.3087936780929876</v>
      </c>
      <c r="AL5">
        <v>9.3945379592082645</v>
      </c>
      <c r="AM5">
        <v>3.8727318815674887</v>
      </c>
      <c r="AN5">
        <v>0</v>
      </c>
      <c r="AO5">
        <v>0</v>
      </c>
      <c r="AP5">
        <v>3.1383569917481362E-2</v>
      </c>
      <c r="AQ5">
        <v>0</v>
      </c>
      <c r="AR5">
        <v>8.5208091692028969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640.3866795337193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87.790528186992347</v>
      </c>
      <c r="L6">
        <v>33.760345813477507</v>
      </c>
      <c r="M6">
        <v>0</v>
      </c>
      <c r="N6">
        <v>29.099851092591052</v>
      </c>
      <c r="O6">
        <v>48.864120283582096</v>
      </c>
      <c r="P6">
        <v>66.792003376874703</v>
      </c>
      <c r="Q6">
        <v>5.3402840009161707</v>
      </c>
      <c r="R6">
        <v>10.38794286152781</v>
      </c>
      <c r="S6">
        <v>6.4683806805399326</v>
      </c>
      <c r="T6">
        <v>0</v>
      </c>
      <c r="U6">
        <v>228.18854214611747</v>
      </c>
      <c r="V6">
        <v>2.4491496014492755</v>
      </c>
      <c r="W6">
        <v>11.367763078847441</v>
      </c>
      <c r="X6">
        <v>36.341071492214901</v>
      </c>
      <c r="Y6">
        <v>0</v>
      </c>
      <c r="Z6">
        <v>4.7934491379999997</v>
      </c>
      <c r="AA6">
        <v>6.8847294239334289</v>
      </c>
      <c r="AB6">
        <v>6.4545529747206594</v>
      </c>
      <c r="AC6">
        <v>4.7421567151788118</v>
      </c>
      <c r="AD6">
        <v>0</v>
      </c>
      <c r="AE6">
        <v>8.0761976305341978</v>
      </c>
      <c r="AF6">
        <v>0</v>
      </c>
      <c r="AG6">
        <v>0</v>
      </c>
      <c r="AH6">
        <v>4.6409787452349809</v>
      </c>
      <c r="AI6">
        <v>0</v>
      </c>
      <c r="AJ6">
        <v>0</v>
      </c>
      <c r="AK6">
        <v>8.3087936780929876</v>
      </c>
      <c r="AL6">
        <v>9.3945379592082645</v>
      </c>
      <c r="AM6">
        <v>3.8727318815674887</v>
      </c>
      <c r="AN6">
        <v>0</v>
      </c>
      <c r="AO6">
        <v>0</v>
      </c>
      <c r="AP6">
        <v>3.1383569917481362E-2</v>
      </c>
      <c r="AQ6">
        <v>0</v>
      </c>
      <c r="AR6">
        <v>8.5208091692028969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640.3866795337193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89.799242408795365</v>
      </c>
      <c r="L7">
        <v>34.759800388611509</v>
      </c>
      <c r="M7">
        <v>0</v>
      </c>
      <c r="N7">
        <v>29.099851092591052</v>
      </c>
      <c r="O7">
        <v>48.864120283582096</v>
      </c>
      <c r="P7">
        <v>66.792003376874703</v>
      </c>
      <c r="Q7">
        <v>5.3402840009161707</v>
      </c>
      <c r="R7">
        <v>10.38794286152781</v>
      </c>
      <c r="S7">
        <v>6.4683806805399326</v>
      </c>
      <c r="T7">
        <v>0</v>
      </c>
      <c r="U7">
        <v>228.18854214611747</v>
      </c>
      <c r="V7">
        <v>2.4491496014492755</v>
      </c>
      <c r="W7">
        <v>11.367763078847441</v>
      </c>
      <c r="X7">
        <v>36.341071492214901</v>
      </c>
      <c r="Y7">
        <v>0</v>
      </c>
      <c r="Z7">
        <v>4.7934491379999997</v>
      </c>
      <c r="AA7">
        <v>6.8847294239334289</v>
      </c>
      <c r="AB7">
        <v>6.4545529747206594</v>
      </c>
      <c r="AC7">
        <v>4.7421567151788118</v>
      </c>
      <c r="AD7">
        <v>0</v>
      </c>
      <c r="AE7">
        <v>8.0761976305341978</v>
      </c>
      <c r="AF7">
        <v>0</v>
      </c>
      <c r="AG7">
        <v>0</v>
      </c>
      <c r="AH7">
        <v>4.6409787452349809</v>
      </c>
      <c r="AI7">
        <v>0</v>
      </c>
      <c r="AJ7">
        <v>0</v>
      </c>
      <c r="AK7">
        <v>8.3087936780929876</v>
      </c>
      <c r="AL7">
        <v>9.3945379592082645</v>
      </c>
      <c r="AM7">
        <v>3.8727318815674887</v>
      </c>
      <c r="AN7">
        <v>0</v>
      </c>
      <c r="AO7">
        <v>0</v>
      </c>
      <c r="AP7">
        <v>3.1383569917481362E-2</v>
      </c>
      <c r="AQ7">
        <v>0</v>
      </c>
      <c r="AR7">
        <v>8.5208091692028969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643.39484833065637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87.790325486066465</v>
      </c>
      <c r="L8">
        <v>33.7606909771917</v>
      </c>
      <c r="M8">
        <v>0</v>
      </c>
      <c r="N8">
        <v>29.099851092591052</v>
      </c>
      <c r="O8">
        <v>48.864120283582096</v>
      </c>
      <c r="P8">
        <v>66.792003376874703</v>
      </c>
      <c r="Q8">
        <v>5.3402840009161707</v>
      </c>
      <c r="R8">
        <v>10.38794286152781</v>
      </c>
      <c r="S8">
        <v>6.4683806805399326</v>
      </c>
      <c r="T8">
        <v>0</v>
      </c>
      <c r="U8">
        <v>228.18854214611747</v>
      </c>
      <c r="V8">
        <v>2.4491496014492755</v>
      </c>
      <c r="W8">
        <v>11.367763078847441</v>
      </c>
      <c r="X8">
        <v>36.341071492214901</v>
      </c>
      <c r="Y8">
        <v>0</v>
      </c>
      <c r="Z8">
        <v>4.7934491379999997</v>
      </c>
      <c r="AA8">
        <v>6.8847294239334289</v>
      </c>
      <c r="AB8">
        <v>6.4545529747206594</v>
      </c>
      <c r="AC8">
        <v>4.7421567151788118</v>
      </c>
      <c r="AD8">
        <v>0</v>
      </c>
      <c r="AE8">
        <v>8.0761976305341978</v>
      </c>
      <c r="AF8">
        <v>0</v>
      </c>
      <c r="AG8">
        <v>0</v>
      </c>
      <c r="AH8">
        <v>4.6409787452349809</v>
      </c>
      <c r="AI8">
        <v>0</v>
      </c>
      <c r="AJ8">
        <v>0</v>
      </c>
      <c r="AK8">
        <v>8.3087936780929876</v>
      </c>
      <c r="AL8">
        <v>9.3945379592082645</v>
      </c>
      <c r="AM8">
        <v>3.8727318815674887</v>
      </c>
      <c r="AN8">
        <v>0</v>
      </c>
      <c r="AO8">
        <v>0</v>
      </c>
      <c r="AP8">
        <v>3.1383569917481362E-2</v>
      </c>
      <c r="AQ8">
        <v>0</v>
      </c>
      <c r="AR8">
        <v>8.5208091692028969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640.38682199650782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87.790121825992046</v>
      </c>
      <c r="L9">
        <v>33.7606909771917</v>
      </c>
      <c r="M9">
        <v>0</v>
      </c>
      <c r="N9">
        <v>29.099851092591052</v>
      </c>
      <c r="O9">
        <v>48.864120283582096</v>
      </c>
      <c r="P9">
        <v>66.792003376874703</v>
      </c>
      <c r="Q9">
        <v>5.3402840009161707</v>
      </c>
      <c r="R9">
        <v>10.38794286152781</v>
      </c>
      <c r="S9">
        <v>6.4683806805399326</v>
      </c>
      <c r="T9">
        <v>0</v>
      </c>
      <c r="U9">
        <v>228.18854214611747</v>
      </c>
      <c r="V9">
        <v>2.4491496014492755</v>
      </c>
      <c r="W9">
        <v>11.367763078847441</v>
      </c>
      <c r="X9">
        <v>36.341071492214901</v>
      </c>
      <c r="Y9">
        <v>0</v>
      </c>
      <c r="Z9">
        <v>3.1956329280000002</v>
      </c>
      <c r="AA9">
        <v>6.8847294239334289</v>
      </c>
      <c r="AB9">
        <v>6.4545529747206594</v>
      </c>
      <c r="AC9">
        <v>4.7421567151788118</v>
      </c>
      <c r="AD9">
        <v>0</v>
      </c>
      <c r="AE9">
        <v>8.0761976305341978</v>
      </c>
      <c r="AF9">
        <v>0</v>
      </c>
      <c r="AG9">
        <v>0</v>
      </c>
      <c r="AH9">
        <v>4.6409787452349809</v>
      </c>
      <c r="AI9">
        <v>0</v>
      </c>
      <c r="AJ9">
        <v>0</v>
      </c>
      <c r="AK9">
        <v>8.3087936780929876</v>
      </c>
      <c r="AL9">
        <v>9.3945379592082645</v>
      </c>
      <c r="AM9">
        <v>3.8727318815674887</v>
      </c>
      <c r="AN9">
        <v>0</v>
      </c>
      <c r="AO9">
        <v>0</v>
      </c>
      <c r="AP9">
        <v>3.1383569917481362E-2</v>
      </c>
      <c r="AQ9">
        <v>0</v>
      </c>
      <c r="AR9">
        <v>8.5208091692028969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638.78880212643332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87.789028564049531</v>
      </c>
      <c r="L10">
        <v>33.7606909771917</v>
      </c>
      <c r="M10">
        <v>0</v>
      </c>
      <c r="N10">
        <v>29.099851092591052</v>
      </c>
      <c r="O10">
        <v>48.864120283582096</v>
      </c>
      <c r="P10">
        <v>66.792003376874703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228.18854214611747</v>
      </c>
      <c r="V10">
        <v>2.4491496014492755</v>
      </c>
      <c r="W10">
        <v>11.367763078847441</v>
      </c>
      <c r="X10">
        <v>36.341071492214901</v>
      </c>
      <c r="Y10">
        <v>0</v>
      </c>
      <c r="Z10">
        <v>3.1956329280000002</v>
      </c>
      <c r="AA10">
        <v>6.8847294239334289</v>
      </c>
      <c r="AB10">
        <v>6.4545529747206594</v>
      </c>
      <c r="AC10">
        <v>4.7421567151788118</v>
      </c>
      <c r="AD10">
        <v>0</v>
      </c>
      <c r="AE10">
        <v>8.0761976305341978</v>
      </c>
      <c r="AF10">
        <v>0</v>
      </c>
      <c r="AG10">
        <v>0</v>
      </c>
      <c r="AH10">
        <v>4.6409787452349809</v>
      </c>
      <c r="AI10">
        <v>0</v>
      </c>
      <c r="AJ10">
        <v>0</v>
      </c>
      <c r="AK10">
        <v>8.3087936780929876</v>
      </c>
      <c r="AL10">
        <v>9.3945379592082645</v>
      </c>
      <c r="AM10">
        <v>3.8727318815674887</v>
      </c>
      <c r="AN10">
        <v>0</v>
      </c>
      <c r="AO10">
        <v>0</v>
      </c>
      <c r="AP10">
        <v>3.1383569917481362E-2</v>
      </c>
      <c r="AQ10">
        <v>0</v>
      </c>
      <c r="AR10">
        <v>8.5208091692028969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638.78770886449081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87.789304990855896</v>
      </c>
      <c r="L11">
        <v>33.760714438748302</v>
      </c>
      <c r="M11">
        <v>0</v>
      </c>
      <c r="N11">
        <v>29.099851092591052</v>
      </c>
      <c r="O11">
        <v>48.864120283582096</v>
      </c>
      <c r="P11">
        <v>66.792003376874703</v>
      </c>
      <c r="Q11">
        <v>5.3408155366666668</v>
      </c>
      <c r="R11">
        <v>10.38794286152781</v>
      </c>
      <c r="S11">
        <v>6.470295122807018</v>
      </c>
      <c r="T11">
        <v>0</v>
      </c>
      <c r="U11">
        <v>228.18854214611747</v>
      </c>
      <c r="V11">
        <v>2.2692120797101447</v>
      </c>
      <c r="W11">
        <v>11.367763078847441</v>
      </c>
      <c r="X11">
        <v>36.341071492214901</v>
      </c>
      <c r="Y11">
        <v>0</v>
      </c>
      <c r="Z11">
        <v>3.1956329280000002</v>
      </c>
      <c r="AA11">
        <v>6.8847294239334289</v>
      </c>
      <c r="AB11">
        <v>6.4545529747206594</v>
      </c>
      <c r="AC11">
        <v>4.7421567151788118</v>
      </c>
      <c r="AD11">
        <v>0</v>
      </c>
      <c r="AE11">
        <v>8.0761976305341978</v>
      </c>
      <c r="AF11">
        <v>0</v>
      </c>
      <c r="AG11">
        <v>0</v>
      </c>
      <c r="AH11">
        <v>4.6409787452349809</v>
      </c>
      <c r="AI11">
        <v>0</v>
      </c>
      <c r="AJ11">
        <v>0</v>
      </c>
      <c r="AK11">
        <v>8.3087936780929876</v>
      </c>
      <c r="AL11">
        <v>9.3945379592082645</v>
      </c>
      <c r="AM11">
        <v>3.8727318815674887</v>
      </c>
      <c r="AN11">
        <v>0</v>
      </c>
      <c r="AO11">
        <v>0</v>
      </c>
      <c r="AP11">
        <v>3.1383569917481362E-2</v>
      </c>
      <c r="AQ11">
        <v>0</v>
      </c>
      <c r="AR11">
        <v>8.5208091692028969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638.61051720913224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87.789304990855896</v>
      </c>
      <c r="L12">
        <v>33.760714438748302</v>
      </c>
      <c r="M12">
        <v>0</v>
      </c>
      <c r="N12">
        <v>29.099851092591052</v>
      </c>
      <c r="O12">
        <v>48.864120283582096</v>
      </c>
      <c r="P12">
        <v>66.792003376874703</v>
      </c>
      <c r="Q12">
        <v>5.3408155366666668</v>
      </c>
      <c r="R12">
        <v>10.38794286152781</v>
      </c>
      <c r="S12">
        <v>6.470295122807018</v>
      </c>
      <c r="T12">
        <v>0</v>
      </c>
      <c r="U12">
        <v>228.18854214611747</v>
      </c>
      <c r="V12">
        <v>2.2692120797101447</v>
      </c>
      <c r="W12">
        <v>11.367763078847441</v>
      </c>
      <c r="X12">
        <v>36.341071492214901</v>
      </c>
      <c r="Y12">
        <v>0</v>
      </c>
      <c r="Z12">
        <v>3.1956329280000002</v>
      </c>
      <c r="AA12">
        <v>6.8847294239334289</v>
      </c>
      <c r="AB12">
        <v>6.4545529747206594</v>
      </c>
      <c r="AC12">
        <v>4.7421567151788118</v>
      </c>
      <c r="AD12">
        <v>0</v>
      </c>
      <c r="AE12">
        <v>8.0761976305341978</v>
      </c>
      <c r="AF12">
        <v>0</v>
      </c>
      <c r="AG12">
        <v>0</v>
      </c>
      <c r="AH12">
        <v>4.6409787452349809</v>
      </c>
      <c r="AI12">
        <v>0</v>
      </c>
      <c r="AJ12">
        <v>0</v>
      </c>
      <c r="AK12">
        <v>8.3087936780929876</v>
      </c>
      <c r="AL12">
        <v>9.3945379592082645</v>
      </c>
      <c r="AM12">
        <v>3.8727318815674887</v>
      </c>
      <c r="AN12">
        <v>0</v>
      </c>
      <c r="AO12">
        <v>0</v>
      </c>
      <c r="AP12">
        <v>3.1383569917481362E-2</v>
      </c>
      <c r="AQ12">
        <v>0</v>
      </c>
      <c r="AR12">
        <v>8.5208091692028969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638.61051720913224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87.789304990855896</v>
      </c>
      <c r="L13">
        <v>33.761177750925746</v>
      </c>
      <c r="M13">
        <v>0</v>
      </c>
      <c r="N13">
        <v>29.099851092591052</v>
      </c>
      <c r="O13">
        <v>48.864120283582096</v>
      </c>
      <c r="P13">
        <v>66.792003376874703</v>
      </c>
      <c r="Q13">
        <v>2.8898573969111969</v>
      </c>
      <c r="R13">
        <v>10.388464561504573</v>
      </c>
      <c r="S13">
        <v>3.8605262284980744</v>
      </c>
      <c r="T13">
        <v>0</v>
      </c>
      <c r="U13">
        <v>228.18854214611747</v>
      </c>
      <c r="V13">
        <v>2.2692120797101447</v>
      </c>
      <c r="W13">
        <v>11.376093042827659</v>
      </c>
      <c r="X13">
        <v>36.34006012945089</v>
      </c>
      <c r="Y13">
        <v>0</v>
      </c>
      <c r="Z13">
        <v>3.1956329280000002</v>
      </c>
      <c r="AA13">
        <v>6.8847294239334289</v>
      </c>
      <c r="AB13">
        <v>6.4545529747206594</v>
      </c>
      <c r="AC13">
        <v>4.7421567151788118</v>
      </c>
      <c r="AD13">
        <v>0</v>
      </c>
      <c r="AE13">
        <v>8.0761976305341978</v>
      </c>
      <c r="AF13">
        <v>0</v>
      </c>
      <c r="AG13">
        <v>0</v>
      </c>
      <c r="AH13">
        <v>4.6409787452349809</v>
      </c>
      <c r="AI13">
        <v>0</v>
      </c>
      <c r="AJ13">
        <v>0</v>
      </c>
      <c r="AK13">
        <v>8.3087936780929876</v>
      </c>
      <c r="AL13">
        <v>9.3945379592082645</v>
      </c>
      <c r="AM13">
        <v>3.8727318815674887</v>
      </c>
      <c r="AN13">
        <v>0</v>
      </c>
      <c r="AO13">
        <v>0</v>
      </c>
      <c r="AP13">
        <v>3.1383569917481362E-2</v>
      </c>
      <c r="AQ13">
        <v>0</v>
      </c>
      <c r="AR13">
        <v>8.5208091692028969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633.5580937884381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87.789304990855896</v>
      </c>
      <c r="L14">
        <v>33.760929449378331</v>
      </c>
      <c r="M14">
        <v>0</v>
      </c>
      <c r="N14">
        <v>29.099851092591052</v>
      </c>
      <c r="O14">
        <v>48.864120283582096</v>
      </c>
      <c r="P14">
        <v>66.792003376874703</v>
      </c>
      <c r="Q14">
        <v>2.8898573969111969</v>
      </c>
      <c r="R14">
        <v>10.388464561504573</v>
      </c>
      <c r="S14">
        <v>3.8605262284980744</v>
      </c>
      <c r="T14">
        <v>0</v>
      </c>
      <c r="U14">
        <v>228.18854214611747</v>
      </c>
      <c r="V14">
        <v>2.2692120797101447</v>
      </c>
      <c r="W14">
        <v>11.376093042827659</v>
      </c>
      <c r="X14">
        <v>36.341071492214901</v>
      </c>
      <c r="Y14">
        <v>0</v>
      </c>
      <c r="Z14">
        <v>3.1956329280000002</v>
      </c>
      <c r="AA14">
        <v>6.8847294239334289</v>
      </c>
      <c r="AB14">
        <v>6.4545529747206594</v>
      </c>
      <c r="AC14">
        <v>4.7421567151788118</v>
      </c>
      <c r="AD14">
        <v>0</v>
      </c>
      <c r="AE14">
        <v>8.0761976305341978</v>
      </c>
      <c r="AF14">
        <v>0</v>
      </c>
      <c r="AG14">
        <v>0</v>
      </c>
      <c r="AH14">
        <v>4.6409787452349809</v>
      </c>
      <c r="AI14">
        <v>0</v>
      </c>
      <c r="AJ14">
        <v>0</v>
      </c>
      <c r="AK14">
        <v>8.3087936780929876</v>
      </c>
      <c r="AL14">
        <v>9.3945379592082645</v>
      </c>
      <c r="AM14">
        <v>3.8727318815674887</v>
      </c>
      <c r="AN14">
        <v>0</v>
      </c>
      <c r="AO14">
        <v>0</v>
      </c>
      <c r="AP14">
        <v>3.1383569917481362E-2</v>
      </c>
      <c r="AQ14">
        <v>0</v>
      </c>
      <c r="AR14">
        <v>8.5208091692028969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633.55885684965472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87.788043895255399</v>
      </c>
      <c r="L15">
        <v>33.760929449378331</v>
      </c>
      <c r="M15">
        <v>0</v>
      </c>
      <c r="N15">
        <v>29.099851092591052</v>
      </c>
      <c r="O15">
        <v>48.864120283582096</v>
      </c>
      <c r="P15">
        <v>66.792003376874703</v>
      </c>
      <c r="Q15">
        <v>2.8898573969111969</v>
      </c>
      <c r="R15">
        <v>10.388464561504573</v>
      </c>
      <c r="S15">
        <v>3.8605262284980744</v>
      </c>
      <c r="T15">
        <v>0</v>
      </c>
      <c r="U15">
        <v>228.18854214611747</v>
      </c>
      <c r="V15">
        <v>2.4498643802647417</v>
      </c>
      <c r="W15">
        <v>11.367763078847441</v>
      </c>
      <c r="X15">
        <v>36.341071492214901</v>
      </c>
      <c r="Y15">
        <v>0</v>
      </c>
      <c r="Z15">
        <v>3.1956329280000002</v>
      </c>
      <c r="AA15">
        <v>6.8847294239334289</v>
      </c>
      <c r="AB15">
        <v>6.4545529747206594</v>
      </c>
      <c r="AC15">
        <v>4.7421567151788118</v>
      </c>
      <c r="AD15">
        <v>0</v>
      </c>
      <c r="AE15">
        <v>8.0761976305341978</v>
      </c>
      <c r="AF15">
        <v>0</v>
      </c>
      <c r="AG15">
        <v>0</v>
      </c>
      <c r="AH15">
        <v>4.6409787452349809</v>
      </c>
      <c r="AI15">
        <v>0</v>
      </c>
      <c r="AJ15">
        <v>0</v>
      </c>
      <c r="AK15">
        <v>8.3087936780929876</v>
      </c>
      <c r="AL15">
        <v>9.3945379592082645</v>
      </c>
      <c r="AM15">
        <v>3.8727318815674887</v>
      </c>
      <c r="AN15">
        <v>0</v>
      </c>
      <c r="AO15">
        <v>0</v>
      </c>
      <c r="AP15">
        <v>3.1383569917481362E-2</v>
      </c>
      <c r="AQ15">
        <v>0</v>
      </c>
      <c r="AR15">
        <v>8.5208091692028969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633.72991809062876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87.788043895255399</v>
      </c>
      <c r="L16">
        <v>33.760929449378331</v>
      </c>
      <c r="M16">
        <v>0</v>
      </c>
      <c r="N16">
        <v>29.099851092591052</v>
      </c>
      <c r="O16">
        <v>48.864120283582096</v>
      </c>
      <c r="P16">
        <v>66.792003376874703</v>
      </c>
      <c r="Q16">
        <v>2.8898573969111969</v>
      </c>
      <c r="R16">
        <v>10.388464561504573</v>
      </c>
      <c r="S16">
        <v>3.8605262284980744</v>
      </c>
      <c r="T16">
        <v>0</v>
      </c>
      <c r="U16">
        <v>228.18854214611747</v>
      </c>
      <c r="V16">
        <v>2.4498643802647417</v>
      </c>
      <c r="W16">
        <v>11.367763078847441</v>
      </c>
      <c r="X16">
        <v>36.341071492214901</v>
      </c>
      <c r="Y16">
        <v>0</v>
      </c>
      <c r="Z16">
        <v>3.1956329280000002</v>
      </c>
      <c r="AA16">
        <v>6.8847294239334289</v>
      </c>
      <c r="AB16">
        <v>6.4545529747206594</v>
      </c>
      <c r="AC16">
        <v>4.7421567151788118</v>
      </c>
      <c r="AD16">
        <v>0</v>
      </c>
      <c r="AE16">
        <v>8.0761976305341978</v>
      </c>
      <c r="AF16">
        <v>0</v>
      </c>
      <c r="AG16">
        <v>0</v>
      </c>
      <c r="AH16">
        <v>4.6409787452349809</v>
      </c>
      <c r="AI16">
        <v>0</v>
      </c>
      <c r="AJ16">
        <v>0</v>
      </c>
      <c r="AK16">
        <v>8.3087936780929876</v>
      </c>
      <c r="AL16">
        <v>9.3945379592082645</v>
      </c>
      <c r="AM16">
        <v>3.8727318815674887</v>
      </c>
      <c r="AN16">
        <v>0</v>
      </c>
      <c r="AO16">
        <v>0</v>
      </c>
      <c r="AP16">
        <v>3.1383569917481362E-2</v>
      </c>
      <c r="AQ16">
        <v>0</v>
      </c>
      <c r="AR16">
        <v>8.5208091692028969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633.72991809062876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87.788043895255399</v>
      </c>
      <c r="L17">
        <v>33.760929449378331</v>
      </c>
      <c r="M17">
        <v>0</v>
      </c>
      <c r="N17">
        <v>29.099851092591052</v>
      </c>
      <c r="O17">
        <v>48.864120283582096</v>
      </c>
      <c r="P17">
        <v>66.792003376874703</v>
      </c>
      <c r="Q17">
        <v>2.8898573969111969</v>
      </c>
      <c r="R17">
        <v>10.388464561504573</v>
      </c>
      <c r="S17">
        <v>3.8605262284980744</v>
      </c>
      <c r="T17">
        <v>0</v>
      </c>
      <c r="U17">
        <v>228.18854214611747</v>
      </c>
      <c r="V17">
        <v>2.4498643802647417</v>
      </c>
      <c r="W17">
        <v>11.367763078847441</v>
      </c>
      <c r="X17">
        <v>36.341071492214901</v>
      </c>
      <c r="Y17">
        <v>0</v>
      </c>
      <c r="Z17">
        <v>3.1956329280000002</v>
      </c>
      <c r="AA17">
        <v>6.8847294239334289</v>
      </c>
      <c r="AB17">
        <v>6.4545529747206594</v>
      </c>
      <c r="AC17">
        <v>4.7421567151788118</v>
      </c>
      <c r="AD17">
        <v>0</v>
      </c>
      <c r="AE17">
        <v>8.0761976305341978</v>
      </c>
      <c r="AF17">
        <v>0</v>
      </c>
      <c r="AG17">
        <v>0</v>
      </c>
      <c r="AH17">
        <v>4.6409787452349809</v>
      </c>
      <c r="AI17">
        <v>0</v>
      </c>
      <c r="AJ17">
        <v>0</v>
      </c>
      <c r="AK17">
        <v>8.3087936780929876</v>
      </c>
      <c r="AL17">
        <v>9.3945379592082645</v>
      </c>
      <c r="AM17">
        <v>3.8727318815674887</v>
      </c>
      <c r="AN17">
        <v>0</v>
      </c>
      <c r="AO17">
        <v>0</v>
      </c>
      <c r="AP17">
        <v>3.1383569917481362E-2</v>
      </c>
      <c r="AQ17">
        <v>0</v>
      </c>
      <c r="AR17">
        <v>8.5208091692028969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633.72991809062876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87.788043895255399</v>
      </c>
      <c r="L18">
        <v>33.760929449378331</v>
      </c>
      <c r="M18">
        <v>0</v>
      </c>
      <c r="N18">
        <v>29.099851092591052</v>
      </c>
      <c r="O18">
        <v>48.864120283582096</v>
      </c>
      <c r="P18">
        <v>66.792003376874703</v>
      </c>
      <c r="Q18">
        <v>2.8898573969111969</v>
      </c>
      <c r="R18">
        <v>5.7910694060240973</v>
      </c>
      <c r="S18">
        <v>3.8605262284980744</v>
      </c>
      <c r="T18">
        <v>0</v>
      </c>
      <c r="U18">
        <v>228.18854214611747</v>
      </c>
      <c r="V18">
        <v>2.4498643802647417</v>
      </c>
      <c r="W18">
        <v>11.367763078847441</v>
      </c>
      <c r="X18">
        <v>36.341071492214901</v>
      </c>
      <c r="Y18">
        <v>0</v>
      </c>
      <c r="Z18">
        <v>3.1956329280000002</v>
      </c>
      <c r="AA18">
        <v>6.8847294239334289</v>
      </c>
      <c r="AB18">
        <v>6.4545529747206594</v>
      </c>
      <c r="AC18">
        <v>4.7421567151788118</v>
      </c>
      <c r="AD18">
        <v>0</v>
      </c>
      <c r="AE18">
        <v>8.0761976305341978</v>
      </c>
      <c r="AF18">
        <v>0</v>
      </c>
      <c r="AG18">
        <v>0</v>
      </c>
      <c r="AH18">
        <v>4.6409787452349809</v>
      </c>
      <c r="AI18">
        <v>0</v>
      </c>
      <c r="AJ18">
        <v>0</v>
      </c>
      <c r="AK18">
        <v>8.3087936780929876</v>
      </c>
      <c r="AL18">
        <v>9.3945379592082645</v>
      </c>
      <c r="AM18">
        <v>3.8727318815674887</v>
      </c>
      <c r="AN18">
        <v>0</v>
      </c>
      <c r="AO18">
        <v>0</v>
      </c>
      <c r="AP18">
        <v>3.1383569917481362E-2</v>
      </c>
      <c r="AQ18">
        <v>0</v>
      </c>
      <c r="AR18">
        <v>8.5208091692028969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629.13252293514824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87.788043895255399</v>
      </c>
      <c r="L19">
        <v>33.760929449378331</v>
      </c>
      <c r="M19">
        <v>0</v>
      </c>
      <c r="N19">
        <v>29.099851092591052</v>
      </c>
      <c r="O19">
        <v>48.864120283582096</v>
      </c>
      <c r="P19">
        <v>66.792003376874703</v>
      </c>
      <c r="Q19">
        <v>2.8898573969111969</v>
      </c>
      <c r="R19">
        <v>5.7910694060240973</v>
      </c>
      <c r="S19">
        <v>3.8605262284980744</v>
      </c>
      <c r="T19">
        <v>0</v>
      </c>
      <c r="U19">
        <v>228.18854214611747</v>
      </c>
      <c r="V19">
        <v>2.4498643802647417</v>
      </c>
      <c r="W19">
        <v>11.367763078847441</v>
      </c>
      <c r="X19">
        <v>36.341071492214901</v>
      </c>
      <c r="Y19">
        <v>0</v>
      </c>
      <c r="Z19">
        <v>3.1956329280000002</v>
      </c>
      <c r="AA19">
        <v>6.8847294239334289</v>
      </c>
      <c r="AB19">
        <v>6.4545529747206594</v>
      </c>
      <c r="AC19">
        <v>4.7421567151788118</v>
      </c>
      <c r="AD19">
        <v>0</v>
      </c>
      <c r="AE19">
        <v>8.0761976305341978</v>
      </c>
      <c r="AF19">
        <v>0</v>
      </c>
      <c r="AG19">
        <v>0</v>
      </c>
      <c r="AH19">
        <v>5.6851991409997105</v>
      </c>
      <c r="AI19">
        <v>0</v>
      </c>
      <c r="AJ19">
        <v>0</v>
      </c>
      <c r="AK19">
        <v>8.3087936780929876</v>
      </c>
      <c r="AL19">
        <v>9.3945379592082645</v>
      </c>
      <c r="AM19">
        <v>3.8727318815674887</v>
      </c>
      <c r="AN19">
        <v>0</v>
      </c>
      <c r="AO19">
        <v>0</v>
      </c>
      <c r="AP19">
        <v>3.1383569917481362E-2</v>
      </c>
      <c r="AQ19">
        <v>0</v>
      </c>
      <c r="AR19">
        <v>8.5208091692028969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630.17674333091293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87.788043895255399</v>
      </c>
      <c r="L20">
        <v>33.760929449378331</v>
      </c>
      <c r="M20">
        <v>0</v>
      </c>
      <c r="N20">
        <v>29.099851092591052</v>
      </c>
      <c r="O20">
        <v>48.864120283582096</v>
      </c>
      <c r="P20">
        <v>66.792003376874703</v>
      </c>
      <c r="Q20">
        <v>2.8898573969111969</v>
      </c>
      <c r="R20">
        <v>5.7910694060240973</v>
      </c>
      <c r="S20">
        <v>3.8605262284980744</v>
      </c>
      <c r="T20">
        <v>0</v>
      </c>
      <c r="U20">
        <v>228.18854214611747</v>
      </c>
      <c r="V20">
        <v>2.4498643802647417</v>
      </c>
      <c r="W20">
        <v>11.367763078847441</v>
      </c>
      <c r="X20">
        <v>36.341071492214901</v>
      </c>
      <c r="Y20">
        <v>0</v>
      </c>
      <c r="Z20">
        <v>3.1956329280000002</v>
      </c>
      <c r="AA20">
        <v>6.8847294239334289</v>
      </c>
      <c r="AB20">
        <v>6.4545529747206594</v>
      </c>
      <c r="AC20">
        <v>4.7421567151788118</v>
      </c>
      <c r="AD20">
        <v>0</v>
      </c>
      <c r="AE20">
        <v>8.0761976305341978</v>
      </c>
      <c r="AF20">
        <v>0</v>
      </c>
      <c r="AG20">
        <v>0</v>
      </c>
      <c r="AH20">
        <v>10.442202230744421</v>
      </c>
      <c r="AI20">
        <v>0</v>
      </c>
      <c r="AJ20">
        <v>0</v>
      </c>
      <c r="AK20">
        <v>8.3087936780929876</v>
      </c>
      <c r="AL20">
        <v>9.3945379592082645</v>
      </c>
      <c r="AM20">
        <v>3.8727318815674887</v>
      </c>
      <c r="AN20">
        <v>0</v>
      </c>
      <c r="AO20">
        <v>0</v>
      </c>
      <c r="AP20">
        <v>3.1383569917481362E-2</v>
      </c>
      <c r="AQ20">
        <v>0</v>
      </c>
      <c r="AR20">
        <v>8.5208091692028969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634.93374642065771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87.788043895255399</v>
      </c>
      <c r="L21">
        <v>33.760929449378331</v>
      </c>
      <c r="M21">
        <v>0</v>
      </c>
      <c r="N21">
        <v>29.099851092591052</v>
      </c>
      <c r="O21">
        <v>48.864120283582096</v>
      </c>
      <c r="P21">
        <v>66.792003376874703</v>
      </c>
      <c r="Q21">
        <v>2.8898573969111969</v>
      </c>
      <c r="R21">
        <v>5.7910694060240973</v>
      </c>
      <c r="S21">
        <v>3.8605262284980744</v>
      </c>
      <c r="T21">
        <v>0</v>
      </c>
      <c r="U21">
        <v>228.18854214611747</v>
      </c>
      <c r="V21">
        <v>2.4498643802647417</v>
      </c>
      <c r="W21">
        <v>11.367763078847441</v>
      </c>
      <c r="X21">
        <v>36.341071492214901</v>
      </c>
      <c r="Y21">
        <v>0</v>
      </c>
      <c r="Z21">
        <v>3.1956329280000002</v>
      </c>
      <c r="AA21">
        <v>6.8847294239334289</v>
      </c>
      <c r="AB21">
        <v>6.4545529747206594</v>
      </c>
      <c r="AC21">
        <v>4.7421567151788118</v>
      </c>
      <c r="AD21">
        <v>0</v>
      </c>
      <c r="AE21">
        <v>8.0761976305341978</v>
      </c>
      <c r="AF21">
        <v>0</v>
      </c>
      <c r="AG21">
        <v>0</v>
      </c>
      <c r="AH21">
        <v>10.442202230744421</v>
      </c>
      <c r="AI21">
        <v>0</v>
      </c>
      <c r="AJ21">
        <v>0</v>
      </c>
      <c r="AK21">
        <v>8.3087936780929876</v>
      </c>
      <c r="AL21">
        <v>9.3945379592082645</v>
      </c>
      <c r="AM21">
        <v>3.8727318815674887</v>
      </c>
      <c r="AN21">
        <v>0</v>
      </c>
      <c r="AO21">
        <v>0</v>
      </c>
      <c r="AP21">
        <v>3.1383569917481362E-2</v>
      </c>
      <c r="AQ21">
        <v>0</v>
      </c>
      <c r="AR21">
        <v>8.5208091692028969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634.93374642065771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87.788043895255399</v>
      </c>
      <c r="L22">
        <v>33.760929449378331</v>
      </c>
      <c r="M22">
        <v>0</v>
      </c>
      <c r="N22">
        <v>29.099851092591052</v>
      </c>
      <c r="O22">
        <v>48.864120283582096</v>
      </c>
      <c r="P22">
        <v>66.792003376874703</v>
      </c>
      <c r="Q22">
        <v>2.8898573969111969</v>
      </c>
      <c r="R22">
        <v>5.7910694060240973</v>
      </c>
      <c r="S22">
        <v>3.8605262284980744</v>
      </c>
      <c r="T22">
        <v>0</v>
      </c>
      <c r="U22">
        <v>228.18854214611747</v>
      </c>
      <c r="V22">
        <v>2.4498643802647417</v>
      </c>
      <c r="W22">
        <v>11.367763078847441</v>
      </c>
      <c r="X22">
        <v>36.341071492214901</v>
      </c>
      <c r="Y22">
        <v>0</v>
      </c>
      <c r="Z22">
        <v>3.1956329280000002</v>
      </c>
      <c r="AA22">
        <v>6.8847294239334289</v>
      </c>
      <c r="AB22">
        <v>6.4545529747206594</v>
      </c>
      <c r="AC22">
        <v>4.7421567151788118</v>
      </c>
      <c r="AD22">
        <v>0</v>
      </c>
      <c r="AE22">
        <v>8.0761976305341978</v>
      </c>
      <c r="AF22">
        <v>0</v>
      </c>
      <c r="AG22">
        <v>0</v>
      </c>
      <c r="AH22">
        <v>10.442202230744421</v>
      </c>
      <c r="AI22">
        <v>0</v>
      </c>
      <c r="AJ22">
        <v>0</v>
      </c>
      <c r="AK22">
        <v>8.3087936780929876</v>
      </c>
      <c r="AL22">
        <v>9.3945379592082645</v>
      </c>
      <c r="AM22">
        <v>3.8727318815674887</v>
      </c>
      <c r="AN22">
        <v>0</v>
      </c>
      <c r="AO22">
        <v>0</v>
      </c>
      <c r="AP22">
        <v>3.1383569917481362E-2</v>
      </c>
      <c r="AQ22">
        <v>0</v>
      </c>
      <c r="AR22">
        <v>8.5208091692028969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634.93374642065771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87.788043895255399</v>
      </c>
      <c r="L23">
        <v>33.760929449378331</v>
      </c>
      <c r="M23">
        <v>0</v>
      </c>
      <c r="N23">
        <v>29.099851092591052</v>
      </c>
      <c r="O23">
        <v>48.864120283582096</v>
      </c>
      <c r="P23">
        <v>66.792003376874703</v>
      </c>
      <c r="Q23">
        <v>2.7885331330739302</v>
      </c>
      <c r="R23">
        <v>5.7910694060240973</v>
      </c>
      <c r="S23">
        <v>3.7192935611650482</v>
      </c>
      <c r="T23">
        <v>0</v>
      </c>
      <c r="U23">
        <v>228.18854214611747</v>
      </c>
      <c r="V23">
        <v>2.4498643802647417</v>
      </c>
      <c r="W23">
        <v>11.367763078847441</v>
      </c>
      <c r="X23">
        <v>36.341071492214901</v>
      </c>
      <c r="Y23">
        <v>0</v>
      </c>
      <c r="Z23">
        <v>3.1956329280000002</v>
      </c>
      <c r="AA23">
        <v>6.8847294239334289</v>
      </c>
      <c r="AB23">
        <v>6.4545529747206594</v>
      </c>
      <c r="AC23">
        <v>4.7421567151788118</v>
      </c>
      <c r="AD23">
        <v>0</v>
      </c>
      <c r="AE23">
        <v>8.0761976305341978</v>
      </c>
      <c r="AF23">
        <v>0</v>
      </c>
      <c r="AG23">
        <v>0</v>
      </c>
      <c r="AH23">
        <v>10.442202230744421</v>
      </c>
      <c r="AI23">
        <v>0</v>
      </c>
      <c r="AJ23">
        <v>0</v>
      </c>
      <c r="AK23">
        <v>8.3087936780929876</v>
      </c>
      <c r="AL23">
        <v>9.6792210815834796</v>
      </c>
      <c r="AM23">
        <v>3.8727318815674887</v>
      </c>
      <c r="AN23">
        <v>0</v>
      </c>
      <c r="AO23">
        <v>0</v>
      </c>
      <c r="AP23">
        <v>0</v>
      </c>
      <c r="AQ23">
        <v>0</v>
      </c>
      <c r="AR23">
        <v>8.5208091692028969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634.94448904194519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87.788043895255399</v>
      </c>
      <c r="L24">
        <v>33.761177750925746</v>
      </c>
      <c r="M24">
        <v>0</v>
      </c>
      <c r="N24">
        <v>29.099851092591052</v>
      </c>
      <c r="O24">
        <v>48.864120283582096</v>
      </c>
      <c r="P24">
        <v>66.792003376874703</v>
      </c>
      <c r="Q24">
        <v>2.8898573969111969</v>
      </c>
      <c r="R24">
        <v>5.7910694060240973</v>
      </c>
      <c r="S24">
        <v>3.8605262284980744</v>
      </c>
      <c r="T24">
        <v>0</v>
      </c>
      <c r="U24">
        <v>228.18854214611747</v>
      </c>
      <c r="V24">
        <v>2.4498643802647417</v>
      </c>
      <c r="W24">
        <v>11.367763078847441</v>
      </c>
      <c r="X24">
        <v>36.341071492214901</v>
      </c>
      <c r="Y24">
        <v>0</v>
      </c>
      <c r="Z24">
        <v>3.1956329280000002</v>
      </c>
      <c r="AA24">
        <v>6.8847294239334289</v>
      </c>
      <c r="AB24">
        <v>6.4545529747206594</v>
      </c>
      <c r="AC24">
        <v>4.7421567151788118</v>
      </c>
      <c r="AD24">
        <v>0</v>
      </c>
      <c r="AE24">
        <v>8.0761976305341978</v>
      </c>
      <c r="AF24">
        <v>0</v>
      </c>
      <c r="AG24">
        <v>0</v>
      </c>
      <c r="AH24">
        <v>10.442202230744421</v>
      </c>
      <c r="AI24">
        <v>0</v>
      </c>
      <c r="AJ24">
        <v>0</v>
      </c>
      <c r="AK24">
        <v>8.3087936780929876</v>
      </c>
      <c r="AL24">
        <v>9.6792210815834796</v>
      </c>
      <c r="AM24">
        <v>3.8727318815674887</v>
      </c>
      <c r="AN24">
        <v>0</v>
      </c>
      <c r="AO24">
        <v>0</v>
      </c>
      <c r="AP24">
        <v>0</v>
      </c>
      <c r="AQ24">
        <v>0</v>
      </c>
      <c r="AR24">
        <v>8.5208091692028969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635.1872942746628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87.788043895255399</v>
      </c>
      <c r="L25">
        <v>30.389505909513048</v>
      </c>
      <c r="M25">
        <v>0</v>
      </c>
      <c r="N25">
        <v>29.099851092591052</v>
      </c>
      <c r="O25">
        <v>48.864120283582096</v>
      </c>
      <c r="P25">
        <v>66.792003376874703</v>
      </c>
      <c r="Q25">
        <v>2.8898573969111969</v>
      </c>
      <c r="R25">
        <v>5.7910694060240973</v>
      </c>
      <c r="S25">
        <v>3.8605262284980744</v>
      </c>
      <c r="T25">
        <v>0</v>
      </c>
      <c r="U25">
        <v>228.18854214611747</v>
      </c>
      <c r="V25">
        <v>2.4498643802647417</v>
      </c>
      <c r="W25">
        <v>11.367763078847441</v>
      </c>
      <c r="X25">
        <v>36.341071492214901</v>
      </c>
      <c r="Y25">
        <v>0</v>
      </c>
      <c r="Z25">
        <v>3.1956329280000002</v>
      </c>
      <c r="AA25">
        <v>6.8847294239334289</v>
      </c>
      <c r="AB25">
        <v>6.4545529747206594</v>
      </c>
      <c r="AC25">
        <v>2.3710781456832133</v>
      </c>
      <c r="AD25">
        <v>2.2332321065584244</v>
      </c>
      <c r="AE25">
        <v>8.0761976305341978</v>
      </c>
      <c r="AF25">
        <v>0</v>
      </c>
      <c r="AG25">
        <v>0</v>
      </c>
      <c r="AH25">
        <v>10.442202230744421</v>
      </c>
      <c r="AI25">
        <v>0</v>
      </c>
      <c r="AJ25">
        <v>0</v>
      </c>
      <c r="AK25">
        <v>8.3087936780929876</v>
      </c>
      <c r="AL25">
        <v>9.6792210815834796</v>
      </c>
      <c r="AM25">
        <v>3.8727318815674887</v>
      </c>
      <c r="AN25">
        <v>0</v>
      </c>
      <c r="AO25">
        <v>0</v>
      </c>
      <c r="AP25">
        <v>0</v>
      </c>
      <c r="AQ25">
        <v>0</v>
      </c>
      <c r="AR25">
        <v>8.5208091692028969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631.67777597031295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87.787531666532132</v>
      </c>
      <c r="L26">
        <v>32.63925129047459</v>
      </c>
      <c r="M26">
        <v>0</v>
      </c>
      <c r="N26">
        <v>29.099851092591052</v>
      </c>
      <c r="O26">
        <v>48.864120283582096</v>
      </c>
      <c r="P26">
        <v>66.792003376874703</v>
      </c>
      <c r="Q26">
        <v>2.8900715530546623</v>
      </c>
      <c r="R26">
        <v>5.7892604434149568</v>
      </c>
      <c r="S26">
        <v>3.8469839642481598</v>
      </c>
      <c r="T26">
        <v>0</v>
      </c>
      <c r="U26">
        <v>228.18854214611747</v>
      </c>
      <c r="V26">
        <v>2.4498643802647417</v>
      </c>
      <c r="W26">
        <v>11.367763078847441</v>
      </c>
      <c r="X26">
        <v>36.341071492214901</v>
      </c>
      <c r="Y26">
        <v>0</v>
      </c>
      <c r="Z26">
        <v>3.1956329280000002</v>
      </c>
      <c r="AA26">
        <v>6.8847294239334289</v>
      </c>
      <c r="AB26">
        <v>6.4545529747206594</v>
      </c>
      <c r="AC26">
        <v>2.3710781456832133</v>
      </c>
      <c r="AD26">
        <v>2.2332321065584244</v>
      </c>
      <c r="AE26">
        <v>8.0761976305341978</v>
      </c>
      <c r="AF26">
        <v>0</v>
      </c>
      <c r="AG26">
        <v>0</v>
      </c>
      <c r="AH26">
        <v>10.442202230744421</v>
      </c>
      <c r="AI26">
        <v>0</v>
      </c>
      <c r="AJ26">
        <v>0</v>
      </c>
      <c r="AK26">
        <v>8.3087936780929876</v>
      </c>
      <c r="AL26">
        <v>9.6792210815834796</v>
      </c>
      <c r="AM26">
        <v>3.8727318815674887</v>
      </c>
      <c r="AN26">
        <v>0</v>
      </c>
      <c r="AO26">
        <v>0</v>
      </c>
      <c r="AP26">
        <v>0</v>
      </c>
      <c r="AQ26">
        <v>0</v>
      </c>
      <c r="AR26">
        <v>8.5208091692028969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633.91187205183564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87.787531666532132</v>
      </c>
      <c r="L27">
        <v>33.759788845506762</v>
      </c>
      <c r="M27">
        <v>0</v>
      </c>
      <c r="N27">
        <v>29.099851092591052</v>
      </c>
      <c r="O27">
        <v>48.864120283582096</v>
      </c>
      <c r="P27">
        <v>66.792003376874703</v>
      </c>
      <c r="Q27">
        <v>2.8900715530546623</v>
      </c>
      <c r="R27">
        <v>5.7892604434149568</v>
      </c>
      <c r="S27">
        <v>3.8602010036745411</v>
      </c>
      <c r="T27">
        <v>0</v>
      </c>
      <c r="U27">
        <v>228.18854214611747</v>
      </c>
      <c r="V27">
        <v>2.4498643802647417</v>
      </c>
      <c r="W27">
        <v>11.367763078847441</v>
      </c>
      <c r="X27">
        <v>36.341071492214901</v>
      </c>
      <c r="Y27">
        <v>0</v>
      </c>
      <c r="Z27">
        <v>3.1956329280000002</v>
      </c>
      <c r="AA27">
        <v>3.4423648389592136</v>
      </c>
      <c r="AB27">
        <v>6.4545529747206594</v>
      </c>
      <c r="AC27">
        <v>2.3710781456832133</v>
      </c>
      <c r="AD27">
        <v>2.2332321065584244</v>
      </c>
      <c r="AE27">
        <v>8.0761976305341978</v>
      </c>
      <c r="AF27">
        <v>0</v>
      </c>
      <c r="AG27">
        <v>0</v>
      </c>
      <c r="AH27">
        <v>10.442202230744421</v>
      </c>
      <c r="AI27">
        <v>0.77971891755317246</v>
      </c>
      <c r="AJ27">
        <v>0</v>
      </c>
      <c r="AK27">
        <v>8.3087936780929876</v>
      </c>
      <c r="AL27">
        <v>9.6792210815834796</v>
      </c>
      <c r="AM27">
        <v>3.8727318815674887</v>
      </c>
      <c r="AN27">
        <v>0</v>
      </c>
      <c r="AO27">
        <v>0</v>
      </c>
      <c r="AP27">
        <v>0</v>
      </c>
      <c r="AQ27">
        <v>0</v>
      </c>
      <c r="AR27">
        <v>8.5208091692028969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632.38298097887298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87.787531666532132</v>
      </c>
      <c r="L28">
        <v>33.759788845506762</v>
      </c>
      <c r="M28">
        <v>0</v>
      </c>
      <c r="N28">
        <v>29.099851092591052</v>
      </c>
      <c r="O28">
        <v>48.864120283582096</v>
      </c>
      <c r="P28">
        <v>66.792003376874703</v>
      </c>
      <c r="Q28">
        <v>2.8900715530546623</v>
      </c>
      <c r="R28">
        <v>5.7892604434149568</v>
      </c>
      <c r="S28">
        <v>3.8602010036745411</v>
      </c>
      <c r="T28">
        <v>0</v>
      </c>
      <c r="U28">
        <v>228.18854214611747</v>
      </c>
      <c r="V28">
        <v>2.4498643802647417</v>
      </c>
      <c r="W28">
        <v>11.367763078847441</v>
      </c>
      <c r="X28">
        <v>36.341071492214901</v>
      </c>
      <c r="Y28">
        <v>0</v>
      </c>
      <c r="Z28">
        <v>3.1956329280000002</v>
      </c>
      <c r="AA28">
        <v>3.4423648389592136</v>
      </c>
      <c r="AB28">
        <v>6.4545529747206594</v>
      </c>
      <c r="AC28">
        <v>2.3710781456832133</v>
      </c>
      <c r="AD28">
        <v>2.2332321065584244</v>
      </c>
      <c r="AE28">
        <v>8.0761976305341978</v>
      </c>
      <c r="AF28">
        <v>0</v>
      </c>
      <c r="AG28">
        <v>0</v>
      </c>
      <c r="AH28">
        <v>10.442202230744421</v>
      </c>
      <c r="AI28">
        <v>1.2475501409473524</v>
      </c>
      <c r="AJ28">
        <v>0</v>
      </c>
      <c r="AK28">
        <v>8.3087936780929876</v>
      </c>
      <c r="AL28">
        <v>9.6792210815834796</v>
      </c>
      <c r="AM28">
        <v>3.8727318815674887</v>
      </c>
      <c r="AN28">
        <v>0</v>
      </c>
      <c r="AO28">
        <v>0</v>
      </c>
      <c r="AP28">
        <v>0</v>
      </c>
      <c r="AQ28">
        <v>0</v>
      </c>
      <c r="AR28">
        <v>8.5208091692028969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632.85081220226721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87.787531666532132</v>
      </c>
      <c r="L29">
        <v>33.759788845506762</v>
      </c>
      <c r="M29">
        <v>0</v>
      </c>
      <c r="N29">
        <v>29.099851092591052</v>
      </c>
      <c r="O29">
        <v>48.864120283582096</v>
      </c>
      <c r="P29">
        <v>66.792003376874703</v>
      </c>
      <c r="Q29">
        <v>2.8900715530546623</v>
      </c>
      <c r="R29">
        <v>5.7892604434149568</v>
      </c>
      <c r="S29">
        <v>3.8602010036745411</v>
      </c>
      <c r="T29">
        <v>0</v>
      </c>
      <c r="U29">
        <v>228.18854214611747</v>
      </c>
      <c r="V29">
        <v>2.4498643802647417</v>
      </c>
      <c r="W29">
        <v>11.367763078847441</v>
      </c>
      <c r="X29">
        <v>36.341071492214901</v>
      </c>
      <c r="Y29">
        <v>0</v>
      </c>
      <c r="Z29">
        <v>3.1956329280000002</v>
      </c>
      <c r="AA29">
        <v>3.4423648389592136</v>
      </c>
      <c r="AB29">
        <v>6.4545529747206594</v>
      </c>
      <c r="AC29">
        <v>2.3710781456832133</v>
      </c>
      <c r="AD29">
        <v>2.2332321065584244</v>
      </c>
      <c r="AE29">
        <v>8.0761976305341978</v>
      </c>
      <c r="AF29">
        <v>0</v>
      </c>
      <c r="AG29">
        <v>0</v>
      </c>
      <c r="AH29">
        <v>10.442202230744421</v>
      </c>
      <c r="AI29">
        <v>8.0117662919212709</v>
      </c>
      <c r="AJ29">
        <v>0</v>
      </c>
      <c r="AK29">
        <v>8.3087936780929876</v>
      </c>
      <c r="AL29">
        <v>9.6792210815834796</v>
      </c>
      <c r="AM29">
        <v>3.8727318815674887</v>
      </c>
      <c r="AN29">
        <v>0</v>
      </c>
      <c r="AO29">
        <v>0</v>
      </c>
      <c r="AP29">
        <v>0</v>
      </c>
      <c r="AQ29">
        <v>0</v>
      </c>
      <c r="AR29">
        <v>8.5208091692028969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639.61502835324109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87.788043895255399</v>
      </c>
      <c r="L30">
        <v>33.760762406422998</v>
      </c>
      <c r="M30">
        <v>0</v>
      </c>
      <c r="N30">
        <v>29.099851092591052</v>
      </c>
      <c r="O30">
        <v>48.864120283582096</v>
      </c>
      <c r="P30">
        <v>66.792003376874703</v>
      </c>
      <c r="Q30">
        <v>2.8898573969111969</v>
      </c>
      <c r="R30">
        <v>5.7910694060240973</v>
      </c>
      <c r="S30">
        <v>3.8605262284980744</v>
      </c>
      <c r="T30">
        <v>0</v>
      </c>
      <c r="U30">
        <v>228.18854214611747</v>
      </c>
      <c r="V30">
        <v>2.4498643802647417</v>
      </c>
      <c r="W30">
        <v>11.376093042827659</v>
      </c>
      <c r="X30">
        <v>36.34006012945089</v>
      </c>
      <c r="Y30">
        <v>0</v>
      </c>
      <c r="Z30">
        <v>3.1956329280000002</v>
      </c>
      <c r="AA30">
        <v>3.4423648389592136</v>
      </c>
      <c r="AB30">
        <v>6.4545529747206594</v>
      </c>
      <c r="AC30">
        <v>2.3710781456832133</v>
      </c>
      <c r="AD30">
        <v>2.2332321065584244</v>
      </c>
      <c r="AE30">
        <v>8.0761976305341978</v>
      </c>
      <c r="AF30">
        <v>0</v>
      </c>
      <c r="AG30">
        <v>0</v>
      </c>
      <c r="AH30">
        <v>10.442202230744421</v>
      </c>
      <c r="AI30">
        <v>8.0117662919212709</v>
      </c>
      <c r="AJ30">
        <v>0</v>
      </c>
      <c r="AK30">
        <v>8.3087936780929876</v>
      </c>
      <c r="AL30">
        <v>9.6792210815834796</v>
      </c>
      <c r="AM30">
        <v>3.8727318815674887</v>
      </c>
      <c r="AN30">
        <v>0</v>
      </c>
      <c r="AO30">
        <v>0</v>
      </c>
      <c r="AP30">
        <v>0</v>
      </c>
      <c r="AQ30">
        <v>0</v>
      </c>
      <c r="AR30">
        <v>8.5208091692028969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639.6257527753861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87.788043895255399</v>
      </c>
      <c r="L31">
        <v>33.760940740151881</v>
      </c>
      <c r="M31">
        <v>0</v>
      </c>
      <c r="N31">
        <v>29.099851092591052</v>
      </c>
      <c r="O31">
        <v>48.864120283582096</v>
      </c>
      <c r="P31">
        <v>66.792003376874703</v>
      </c>
      <c r="Q31">
        <v>2.6893193772549018</v>
      </c>
      <c r="R31">
        <v>5.7910694060240973</v>
      </c>
      <c r="S31">
        <v>3.590470850424559</v>
      </c>
      <c r="T31">
        <v>0</v>
      </c>
      <c r="U31">
        <v>228.18854214611747</v>
      </c>
      <c r="V31">
        <v>2.4498643802647417</v>
      </c>
      <c r="W31">
        <v>11.368171314389699</v>
      </c>
      <c r="X31">
        <v>36.339750178371773</v>
      </c>
      <c r="Y31">
        <v>0</v>
      </c>
      <c r="Z31">
        <v>3.1956329280000002</v>
      </c>
      <c r="AA31">
        <v>3.4423648389592136</v>
      </c>
      <c r="AB31">
        <v>6.4545529747206594</v>
      </c>
      <c r="AC31">
        <v>2.3710781456832133</v>
      </c>
      <c r="AD31">
        <v>2.2332321065584244</v>
      </c>
      <c r="AE31">
        <v>8.0761976305341978</v>
      </c>
      <c r="AF31">
        <v>0</v>
      </c>
      <c r="AG31">
        <v>0</v>
      </c>
      <c r="AH31">
        <v>10.442202230744421</v>
      </c>
      <c r="AI31">
        <v>8.0117662919212709</v>
      </c>
      <c r="AJ31">
        <v>0</v>
      </c>
      <c r="AK31">
        <v>8.3087936780929876</v>
      </c>
      <c r="AL31">
        <v>9.6792210815834796</v>
      </c>
      <c r="AM31">
        <v>3.8727318815674887</v>
      </c>
      <c r="AN31">
        <v>0</v>
      </c>
      <c r="AO31">
        <v>0</v>
      </c>
      <c r="AP31">
        <v>0</v>
      </c>
      <c r="AQ31">
        <v>0</v>
      </c>
      <c r="AR31">
        <v>8.5208091692028969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639.14710603186802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87.788043895255399</v>
      </c>
      <c r="L32">
        <v>33.761177750925746</v>
      </c>
      <c r="M32">
        <v>0</v>
      </c>
      <c r="N32">
        <v>29.099851092591052</v>
      </c>
      <c r="O32">
        <v>48.864120283582096</v>
      </c>
      <c r="P32">
        <v>66.792003376874703</v>
      </c>
      <c r="Q32">
        <v>2.6893193772549018</v>
      </c>
      <c r="R32">
        <v>5.7910694060240973</v>
      </c>
      <c r="S32">
        <v>3.590470850424559</v>
      </c>
      <c r="T32">
        <v>0</v>
      </c>
      <c r="U32">
        <v>228.18854214611747</v>
      </c>
      <c r="V32">
        <v>2.4498643802647417</v>
      </c>
      <c r="W32">
        <v>11.368171314389699</v>
      </c>
      <c r="X32">
        <v>36.339750178371773</v>
      </c>
      <c r="Y32">
        <v>0</v>
      </c>
      <c r="Z32">
        <v>3.1956329280000002</v>
      </c>
      <c r="AA32">
        <v>3.4423648389592136</v>
      </c>
      <c r="AB32">
        <v>6.4545529747206594</v>
      </c>
      <c r="AC32">
        <v>2.3710781456832133</v>
      </c>
      <c r="AD32">
        <v>2.2332321065584244</v>
      </c>
      <c r="AE32">
        <v>8.0761976305341978</v>
      </c>
      <c r="AF32">
        <v>0</v>
      </c>
      <c r="AG32">
        <v>0</v>
      </c>
      <c r="AH32">
        <v>10.442202230744421</v>
      </c>
      <c r="AI32">
        <v>8.0117662919212709</v>
      </c>
      <c r="AJ32">
        <v>0</v>
      </c>
      <c r="AK32">
        <v>8.3087936780929876</v>
      </c>
      <c r="AL32">
        <v>9.6792210815834796</v>
      </c>
      <c r="AM32">
        <v>3.8727318815674887</v>
      </c>
      <c r="AN32">
        <v>0</v>
      </c>
      <c r="AO32">
        <v>0</v>
      </c>
      <c r="AP32">
        <v>0</v>
      </c>
      <c r="AQ32">
        <v>0</v>
      </c>
      <c r="AR32">
        <v>10.008569661594203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640.63510353503307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87.788043895255399</v>
      </c>
      <c r="L33">
        <v>33.760929449378331</v>
      </c>
      <c r="M33">
        <v>0</v>
      </c>
      <c r="N33">
        <v>29.095991881188123</v>
      </c>
      <c r="O33">
        <v>48.86173444024206</v>
      </c>
      <c r="P33">
        <v>66.792251032517214</v>
      </c>
      <c r="Q33">
        <v>2.6896141120521166</v>
      </c>
      <c r="R33">
        <v>4.7689657659574465</v>
      </c>
      <c r="S33">
        <v>3.5901674568690098</v>
      </c>
      <c r="T33">
        <v>0</v>
      </c>
      <c r="U33">
        <v>228.18854214611747</v>
      </c>
      <c r="V33">
        <v>2.4498643802647417</v>
      </c>
      <c r="W33">
        <v>11.368171314389699</v>
      </c>
      <c r="X33">
        <v>36.339750178371773</v>
      </c>
      <c r="Y33">
        <v>0</v>
      </c>
      <c r="Z33">
        <v>3.1956329280000002</v>
      </c>
      <c r="AA33">
        <v>3.4423648389592136</v>
      </c>
      <c r="AB33">
        <v>6.4545529747206594</v>
      </c>
      <c r="AC33">
        <v>4.7421567151788118</v>
      </c>
      <c r="AD33">
        <v>2.2332321065584244</v>
      </c>
      <c r="AE33">
        <v>8.0761976305341978</v>
      </c>
      <c r="AF33">
        <v>0</v>
      </c>
      <c r="AG33">
        <v>0</v>
      </c>
      <c r="AH33">
        <v>10.442202230744421</v>
      </c>
      <c r="AI33">
        <v>8.0117662919212709</v>
      </c>
      <c r="AJ33">
        <v>0</v>
      </c>
      <c r="AK33">
        <v>8.3087936780929876</v>
      </c>
      <c r="AL33">
        <v>10.53326994079174</v>
      </c>
      <c r="AM33">
        <v>3.8727318815674887</v>
      </c>
      <c r="AN33">
        <v>0</v>
      </c>
      <c r="AO33">
        <v>0</v>
      </c>
      <c r="AP33">
        <v>0</v>
      </c>
      <c r="AQ33">
        <v>0</v>
      </c>
      <c r="AR33">
        <v>10.008569661594203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642.83187296426411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87.788043895255399</v>
      </c>
      <c r="L34">
        <v>33.760929449378331</v>
      </c>
      <c r="M34">
        <v>0</v>
      </c>
      <c r="N34">
        <v>29.095991881188123</v>
      </c>
      <c r="O34">
        <v>48.86173444024206</v>
      </c>
      <c r="P34">
        <v>66.792251032517214</v>
      </c>
      <c r="Q34">
        <v>2.6896141120521166</v>
      </c>
      <c r="R34">
        <v>5.7892604434149568</v>
      </c>
      <c r="S34">
        <v>3.5901674568690098</v>
      </c>
      <c r="T34">
        <v>0</v>
      </c>
      <c r="U34">
        <v>228.18854214611747</v>
      </c>
      <c r="V34">
        <v>2.4498643802647417</v>
      </c>
      <c r="W34">
        <v>11.368171314389699</v>
      </c>
      <c r="X34">
        <v>36.339750178371773</v>
      </c>
      <c r="Y34">
        <v>0</v>
      </c>
      <c r="Z34">
        <v>3.1956329280000002</v>
      </c>
      <c r="AA34">
        <v>3.4423648389592136</v>
      </c>
      <c r="AB34">
        <v>6.4545529747206594</v>
      </c>
      <c r="AC34">
        <v>4.7421567151788118</v>
      </c>
      <c r="AD34">
        <v>2.2332321065584244</v>
      </c>
      <c r="AE34">
        <v>8.0761976305341978</v>
      </c>
      <c r="AF34">
        <v>0</v>
      </c>
      <c r="AG34">
        <v>0</v>
      </c>
      <c r="AH34">
        <v>10.442202230744421</v>
      </c>
      <c r="AI34">
        <v>8.0117662919212709</v>
      </c>
      <c r="AJ34">
        <v>0</v>
      </c>
      <c r="AK34">
        <v>8.3087936780929876</v>
      </c>
      <c r="AL34">
        <v>19.446693570481933</v>
      </c>
      <c r="AM34">
        <v>3.8727318815674887</v>
      </c>
      <c r="AN34">
        <v>0</v>
      </c>
      <c r="AO34">
        <v>0</v>
      </c>
      <c r="AP34">
        <v>0</v>
      </c>
      <c r="AQ34">
        <v>0</v>
      </c>
      <c r="AR34">
        <v>10.008569661594203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652.76559127141172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87.788043895255399</v>
      </c>
      <c r="L35">
        <v>33.760929449378331</v>
      </c>
      <c r="M35">
        <v>0</v>
      </c>
      <c r="N35">
        <v>29.095991881188123</v>
      </c>
      <c r="O35">
        <v>48.86173444024206</v>
      </c>
      <c r="P35">
        <v>66.792251032517214</v>
      </c>
      <c r="Q35">
        <v>2.7293585661252902</v>
      </c>
      <c r="R35">
        <v>5.5887995093271154</v>
      </c>
      <c r="S35">
        <v>3.590470850424559</v>
      </c>
      <c r="T35">
        <v>0</v>
      </c>
      <c r="U35">
        <v>228.18854214611747</v>
      </c>
      <c r="V35">
        <v>2.4498643802647417</v>
      </c>
      <c r="W35">
        <v>11.368171314389699</v>
      </c>
      <c r="X35">
        <v>36.339750178371773</v>
      </c>
      <c r="Y35">
        <v>0</v>
      </c>
      <c r="Z35">
        <v>3.1956329280000002</v>
      </c>
      <c r="AA35">
        <v>3.2789955928270054</v>
      </c>
      <c r="AB35">
        <v>6.4545529747206594</v>
      </c>
      <c r="AC35">
        <v>4.7421567151788118</v>
      </c>
      <c r="AD35">
        <v>0</v>
      </c>
      <c r="AE35">
        <v>8.0761976305341978</v>
      </c>
      <c r="AF35">
        <v>0</v>
      </c>
      <c r="AG35">
        <v>0</v>
      </c>
      <c r="AH35">
        <v>10.442202230744421</v>
      </c>
      <c r="AI35">
        <v>1.2475501409473524</v>
      </c>
      <c r="AJ35">
        <v>0</v>
      </c>
      <c r="AK35">
        <v>8.3087936780929876</v>
      </c>
      <c r="AL35">
        <v>19.446693570481933</v>
      </c>
      <c r="AM35">
        <v>3.8727318815674887</v>
      </c>
      <c r="AN35">
        <v>0</v>
      </c>
      <c r="AO35">
        <v>0</v>
      </c>
      <c r="AP35">
        <v>0.12553427966992545</v>
      </c>
      <c r="AQ35">
        <v>0</v>
      </c>
      <c r="AR35">
        <v>8.5208091692028969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642.08213446856689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87.788043895255399</v>
      </c>
      <c r="L36">
        <v>33.760929449378331</v>
      </c>
      <c r="M36">
        <v>0</v>
      </c>
      <c r="N36">
        <v>29.095991881188123</v>
      </c>
      <c r="O36">
        <v>48.86173444024206</v>
      </c>
      <c r="P36">
        <v>66.792251032517214</v>
      </c>
      <c r="Q36">
        <v>2.6893193772549018</v>
      </c>
      <c r="R36">
        <v>5.5887995093271154</v>
      </c>
      <c r="S36">
        <v>3.590470850424559</v>
      </c>
      <c r="T36">
        <v>0</v>
      </c>
      <c r="U36">
        <v>228.18854214611747</v>
      </c>
      <c r="V36">
        <v>2.4498643802647417</v>
      </c>
      <c r="W36">
        <v>11.368171314389699</v>
      </c>
      <c r="X36">
        <v>36.339750178371773</v>
      </c>
      <c r="Y36">
        <v>0</v>
      </c>
      <c r="Z36">
        <v>3.1956329280000002</v>
      </c>
      <c r="AA36">
        <v>0</v>
      </c>
      <c r="AB36">
        <v>6.4545529747206594</v>
      </c>
      <c r="AC36">
        <v>4.7421567151788118</v>
      </c>
      <c r="AD36">
        <v>0</v>
      </c>
      <c r="AE36">
        <v>8.0761976305341978</v>
      </c>
      <c r="AF36">
        <v>0</v>
      </c>
      <c r="AG36">
        <v>0</v>
      </c>
      <c r="AH36">
        <v>5.7316085765955984</v>
      </c>
      <c r="AI36">
        <v>0.77971891755317246</v>
      </c>
      <c r="AJ36">
        <v>0</v>
      </c>
      <c r="AK36">
        <v>8.3087936780929876</v>
      </c>
      <c r="AL36">
        <v>19.446693570481933</v>
      </c>
      <c r="AM36">
        <v>3.8727318815674887</v>
      </c>
      <c r="AN36">
        <v>0</v>
      </c>
      <c r="AO36">
        <v>0</v>
      </c>
      <c r="AP36">
        <v>9.4150709752444092E-2</v>
      </c>
      <c r="AQ36">
        <v>0</v>
      </c>
      <c r="AR36">
        <v>8.5208091692028969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633.55329123940885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87.788043895255399</v>
      </c>
      <c r="L37">
        <v>33.760929449378331</v>
      </c>
      <c r="M37">
        <v>0</v>
      </c>
      <c r="N37">
        <v>29.095991881188123</v>
      </c>
      <c r="O37">
        <v>48.86173444024206</v>
      </c>
      <c r="P37">
        <v>66.792251032517214</v>
      </c>
      <c r="Q37">
        <v>2.6893193772549018</v>
      </c>
      <c r="R37">
        <v>5.5827147411907658</v>
      </c>
      <c r="S37">
        <v>3.590470850424559</v>
      </c>
      <c r="T37">
        <v>0</v>
      </c>
      <c r="U37">
        <v>228.18854214611747</v>
      </c>
      <c r="V37">
        <v>1.9290560590500643</v>
      </c>
      <c r="W37">
        <v>11.369566638383839</v>
      </c>
      <c r="X37">
        <v>37.330390898046836</v>
      </c>
      <c r="Y37">
        <v>0</v>
      </c>
      <c r="Z37">
        <v>4.7934491379999997</v>
      </c>
      <c r="AA37">
        <v>0</v>
      </c>
      <c r="AB37">
        <v>6.4545529747206594</v>
      </c>
      <c r="AC37">
        <v>4.7421567151788118</v>
      </c>
      <c r="AD37">
        <v>0</v>
      </c>
      <c r="AE37">
        <v>8.0761976305341978</v>
      </c>
      <c r="AF37">
        <v>0</v>
      </c>
      <c r="AG37">
        <v>0</v>
      </c>
      <c r="AH37">
        <v>5.6387892736781033</v>
      </c>
      <c r="AI37">
        <v>0</v>
      </c>
      <c r="AJ37">
        <v>0</v>
      </c>
      <c r="AK37">
        <v>8.3087936780929876</v>
      </c>
      <c r="AL37">
        <v>19.446693570481933</v>
      </c>
      <c r="AM37">
        <v>3.8727318815674887</v>
      </c>
      <c r="AN37">
        <v>0</v>
      </c>
      <c r="AO37">
        <v>0</v>
      </c>
      <c r="AP37">
        <v>1.8830152108792051</v>
      </c>
      <c r="AQ37">
        <v>0</v>
      </c>
      <c r="AR37">
        <v>8.5208091692028969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636.53257668438323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87.788043895255399</v>
      </c>
      <c r="L38">
        <v>33.760929449378331</v>
      </c>
      <c r="M38">
        <v>0</v>
      </c>
      <c r="N38">
        <v>29.095991881188123</v>
      </c>
      <c r="O38">
        <v>48.86173444024206</v>
      </c>
      <c r="P38">
        <v>66.792251032517214</v>
      </c>
      <c r="Q38">
        <v>2.6893193772549018</v>
      </c>
      <c r="R38">
        <v>5.5827147411907658</v>
      </c>
      <c r="S38">
        <v>3.590470850424559</v>
      </c>
      <c r="T38">
        <v>0</v>
      </c>
      <c r="U38">
        <v>228.18854214611747</v>
      </c>
      <c r="V38">
        <v>1.9290560590500643</v>
      </c>
      <c r="W38">
        <v>5.9097945182778222</v>
      </c>
      <c r="X38">
        <v>36.338172501523275</v>
      </c>
      <c r="Y38">
        <v>0</v>
      </c>
      <c r="Z38">
        <v>4.7934491379999997</v>
      </c>
      <c r="AA38">
        <v>0</v>
      </c>
      <c r="AB38">
        <v>6.4545529747206594</v>
      </c>
      <c r="AC38">
        <v>4.7421567151788118</v>
      </c>
      <c r="AD38">
        <v>0</v>
      </c>
      <c r="AE38">
        <v>8.0761976305341978</v>
      </c>
      <c r="AF38">
        <v>0</v>
      </c>
      <c r="AG38">
        <v>0</v>
      </c>
      <c r="AH38">
        <v>4.6409787452349809</v>
      </c>
      <c r="AI38">
        <v>0</v>
      </c>
      <c r="AJ38">
        <v>0</v>
      </c>
      <c r="AK38">
        <v>8.3087936780929876</v>
      </c>
      <c r="AL38">
        <v>10.53326994079174</v>
      </c>
      <c r="AM38">
        <v>3.8727318815674887</v>
      </c>
      <c r="AN38">
        <v>0</v>
      </c>
      <c r="AO38">
        <v>0</v>
      </c>
      <c r="AP38">
        <v>1.8830152108792051</v>
      </c>
      <c r="AQ38">
        <v>0</v>
      </c>
      <c r="AR38">
        <v>8.5208091692028969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620.16935200962052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87.788043895255399</v>
      </c>
      <c r="L39">
        <v>33.760929449378331</v>
      </c>
      <c r="M39">
        <v>0</v>
      </c>
      <c r="N39">
        <v>29.095991881188123</v>
      </c>
      <c r="O39">
        <v>48.86173444024206</v>
      </c>
      <c r="P39">
        <v>66.792251032517214</v>
      </c>
      <c r="Q39">
        <v>2.6893193772549018</v>
      </c>
      <c r="R39">
        <v>5.5827147411907658</v>
      </c>
      <c r="S39">
        <v>3.590470850424559</v>
      </c>
      <c r="T39">
        <v>0</v>
      </c>
      <c r="U39">
        <v>228.18854214611747</v>
      </c>
      <c r="V39">
        <v>1.9290560590500643</v>
      </c>
      <c r="W39">
        <v>5.9097945182778222</v>
      </c>
      <c r="X39">
        <v>36.338172501523275</v>
      </c>
      <c r="Y39">
        <v>0</v>
      </c>
      <c r="Z39">
        <v>4.7934491379999997</v>
      </c>
      <c r="AA39">
        <v>0</v>
      </c>
      <c r="AB39">
        <v>6.4545529747206594</v>
      </c>
      <c r="AC39">
        <v>4.7421567151788118</v>
      </c>
      <c r="AD39">
        <v>0</v>
      </c>
      <c r="AE39">
        <v>8.0761976305341978</v>
      </c>
      <c r="AF39">
        <v>0</v>
      </c>
      <c r="AG39">
        <v>0</v>
      </c>
      <c r="AH39">
        <v>4.17688093547034</v>
      </c>
      <c r="AI39">
        <v>0</v>
      </c>
      <c r="AJ39">
        <v>0</v>
      </c>
      <c r="AK39">
        <v>8.3087936780929876</v>
      </c>
      <c r="AL39">
        <v>9.3945379592082645</v>
      </c>
      <c r="AM39">
        <v>3.8727318815674887</v>
      </c>
      <c r="AN39">
        <v>0</v>
      </c>
      <c r="AO39">
        <v>0</v>
      </c>
      <c r="AP39">
        <v>1.8830152108792051</v>
      </c>
      <c r="AQ39">
        <v>0</v>
      </c>
      <c r="AR39">
        <v>8.5208091692028969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618.56652221827233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87.788043895255399</v>
      </c>
      <c r="L40">
        <v>33.760929449378331</v>
      </c>
      <c r="M40">
        <v>0</v>
      </c>
      <c r="N40">
        <v>29.095991881188123</v>
      </c>
      <c r="O40">
        <v>48.86173444024206</v>
      </c>
      <c r="P40">
        <v>66.792251032517214</v>
      </c>
      <c r="Q40">
        <v>2.6893193772549018</v>
      </c>
      <c r="R40">
        <v>5.5827147411907658</v>
      </c>
      <c r="S40">
        <v>3.590470850424559</v>
      </c>
      <c r="T40">
        <v>0</v>
      </c>
      <c r="U40">
        <v>228.18854214611747</v>
      </c>
      <c r="V40">
        <v>1.9290560590500643</v>
      </c>
      <c r="W40">
        <v>5.9097945182778222</v>
      </c>
      <c r="X40">
        <v>36.338172501523275</v>
      </c>
      <c r="Y40">
        <v>0</v>
      </c>
      <c r="Z40">
        <v>4.7934491379999997</v>
      </c>
      <c r="AA40">
        <v>0</v>
      </c>
      <c r="AB40">
        <v>6.4545529747206594</v>
      </c>
      <c r="AC40">
        <v>4.7421567151788118</v>
      </c>
      <c r="AD40">
        <v>0</v>
      </c>
      <c r="AE40">
        <v>8.0761976305341978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8.3087936780929876</v>
      </c>
      <c r="AL40">
        <v>9.3945379592082645</v>
      </c>
      <c r="AM40">
        <v>3.8727318815674887</v>
      </c>
      <c r="AN40">
        <v>0</v>
      </c>
      <c r="AO40">
        <v>0</v>
      </c>
      <c r="AP40">
        <v>1.8830152108792051</v>
      </c>
      <c r="AQ40">
        <v>0</v>
      </c>
      <c r="AR40">
        <v>8.5208091692028969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614.38964128280202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87.788043895255399</v>
      </c>
      <c r="L41">
        <v>33.760929449378331</v>
      </c>
      <c r="M41">
        <v>0</v>
      </c>
      <c r="N41">
        <v>29.095991881188123</v>
      </c>
      <c r="O41">
        <v>48.86173444024206</v>
      </c>
      <c r="P41">
        <v>66.792251032517214</v>
      </c>
      <c r="Q41">
        <v>2.6893193772549018</v>
      </c>
      <c r="R41">
        <v>5.5827147411907658</v>
      </c>
      <c r="S41">
        <v>3.590470850424559</v>
      </c>
      <c r="T41">
        <v>0</v>
      </c>
      <c r="U41">
        <v>228.18854214611747</v>
      </c>
      <c r="V41">
        <v>1.9290560590500643</v>
      </c>
      <c r="W41">
        <v>5.7905547869233329</v>
      </c>
      <c r="X41">
        <v>36.339750178371773</v>
      </c>
      <c r="Y41">
        <v>0</v>
      </c>
      <c r="Z41">
        <v>4.7934491379999997</v>
      </c>
      <c r="AA41">
        <v>0</v>
      </c>
      <c r="AB41">
        <v>6.4545529747206594</v>
      </c>
      <c r="AC41">
        <v>4.7421567151788118</v>
      </c>
      <c r="AD41">
        <v>0</v>
      </c>
      <c r="AE41">
        <v>8.0761976305341978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8.3087936780929876</v>
      </c>
      <c r="AL41">
        <v>9.3945379592082645</v>
      </c>
      <c r="AM41">
        <v>3.8727318815674887</v>
      </c>
      <c r="AN41">
        <v>0</v>
      </c>
      <c r="AO41">
        <v>0</v>
      </c>
      <c r="AP41">
        <v>9.4150709752444092E-2</v>
      </c>
      <c r="AQ41">
        <v>0</v>
      </c>
      <c r="AR41">
        <v>8.5208091692028969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612.48311472716921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87.788043895255399</v>
      </c>
      <c r="L42">
        <v>33.760929449378331</v>
      </c>
      <c r="M42">
        <v>0</v>
      </c>
      <c r="N42">
        <v>29.095991881188123</v>
      </c>
      <c r="O42">
        <v>48.86173444024206</v>
      </c>
      <c r="P42">
        <v>66.792251032517214</v>
      </c>
      <c r="Q42">
        <v>2.6893193772549018</v>
      </c>
      <c r="R42">
        <v>5.5827147411907658</v>
      </c>
      <c r="S42">
        <v>3.590470850424559</v>
      </c>
      <c r="T42">
        <v>0</v>
      </c>
      <c r="U42">
        <v>228.18854214611747</v>
      </c>
      <c r="V42">
        <v>1.9290560590500643</v>
      </c>
      <c r="W42">
        <v>5.7905547869233329</v>
      </c>
      <c r="X42">
        <v>18.329999999999998</v>
      </c>
      <c r="Y42">
        <v>0</v>
      </c>
      <c r="Z42">
        <v>4.7934491379999997</v>
      </c>
      <c r="AA42">
        <v>0</v>
      </c>
      <c r="AB42">
        <v>6.4545529747206594</v>
      </c>
      <c r="AC42">
        <v>4.7421567151788118</v>
      </c>
      <c r="AD42">
        <v>0</v>
      </c>
      <c r="AE42">
        <v>8.0761976305341978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8.3087936780929876</v>
      </c>
      <c r="AL42">
        <v>9.3945379592082645</v>
      </c>
      <c r="AM42">
        <v>3.8727318815674887</v>
      </c>
      <c r="AN42">
        <v>0</v>
      </c>
      <c r="AO42">
        <v>0</v>
      </c>
      <c r="AP42">
        <v>9.4150709752444092E-2</v>
      </c>
      <c r="AQ42">
        <v>0</v>
      </c>
      <c r="AR42">
        <v>8.5208091692028969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594.47336454879746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87.788043895255399</v>
      </c>
      <c r="L43">
        <v>33.760929449378331</v>
      </c>
      <c r="M43">
        <v>0</v>
      </c>
      <c r="N43">
        <v>29.095991881188123</v>
      </c>
      <c r="O43">
        <v>48.86173444024206</v>
      </c>
      <c r="P43">
        <v>66.792251032517214</v>
      </c>
      <c r="Q43">
        <v>2.6893193772549018</v>
      </c>
      <c r="R43">
        <v>5.5827147411907658</v>
      </c>
      <c r="S43">
        <v>3.590470850424559</v>
      </c>
      <c r="T43">
        <v>0</v>
      </c>
      <c r="U43">
        <v>228.18854214611747</v>
      </c>
      <c r="V43">
        <v>1.9290560590500643</v>
      </c>
      <c r="W43">
        <v>5.7905547869233329</v>
      </c>
      <c r="X43">
        <v>18.329999999999998</v>
      </c>
      <c r="Y43">
        <v>0</v>
      </c>
      <c r="Z43">
        <v>3.1956329280000002</v>
      </c>
      <c r="AA43">
        <v>0</v>
      </c>
      <c r="AB43">
        <v>6.4545529747206594</v>
      </c>
      <c r="AC43">
        <v>4.7421567151788118</v>
      </c>
      <c r="AD43">
        <v>0</v>
      </c>
      <c r="AE43">
        <v>8.0761976305341978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8.3087936780929876</v>
      </c>
      <c r="AL43">
        <v>9.3945379592082645</v>
      </c>
      <c r="AM43">
        <v>3.8727318815674887</v>
      </c>
      <c r="AN43">
        <v>0</v>
      </c>
      <c r="AO43">
        <v>0</v>
      </c>
      <c r="AP43">
        <v>9.4150709752444092E-2</v>
      </c>
      <c r="AQ43">
        <v>0</v>
      </c>
      <c r="AR43">
        <v>8.5208091692028969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592.87554833879744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87.788043895255399</v>
      </c>
      <c r="L44">
        <v>33.760929449378331</v>
      </c>
      <c r="M44">
        <v>0</v>
      </c>
      <c r="N44">
        <v>29.095991881188123</v>
      </c>
      <c r="O44">
        <v>48.86173444024206</v>
      </c>
      <c r="P44">
        <v>66.792251032517214</v>
      </c>
      <c r="Q44">
        <v>2.6893193772549018</v>
      </c>
      <c r="R44">
        <v>5.5827147411907658</v>
      </c>
      <c r="S44">
        <v>3.590470850424559</v>
      </c>
      <c r="T44">
        <v>0</v>
      </c>
      <c r="U44">
        <v>228.18854214611747</v>
      </c>
      <c r="V44">
        <v>1.9290560590500643</v>
      </c>
      <c r="W44">
        <v>5.7905547869233329</v>
      </c>
      <c r="X44">
        <v>18.329999999999998</v>
      </c>
      <c r="Y44">
        <v>0</v>
      </c>
      <c r="Z44">
        <v>3.1956329280000002</v>
      </c>
      <c r="AA44">
        <v>0</v>
      </c>
      <c r="AB44">
        <v>6.4545529747206594</v>
      </c>
      <c r="AC44">
        <v>4.7421567151788118</v>
      </c>
      <c r="AD44">
        <v>0</v>
      </c>
      <c r="AE44">
        <v>8.0761976305341978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8.3087936780929876</v>
      </c>
      <c r="AL44">
        <v>9.3945379592082645</v>
      </c>
      <c r="AM44">
        <v>3.8727318815674887</v>
      </c>
      <c r="AN44">
        <v>0</v>
      </c>
      <c r="AO44">
        <v>0</v>
      </c>
      <c r="AP44">
        <v>9.4150709752444092E-2</v>
      </c>
      <c r="AQ44">
        <v>0</v>
      </c>
      <c r="AR44">
        <v>10.008569661594203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594.36330883118865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87.788043895255399</v>
      </c>
      <c r="L45">
        <v>33.760929449378331</v>
      </c>
      <c r="M45">
        <v>0</v>
      </c>
      <c r="N45">
        <v>29.095991881188123</v>
      </c>
      <c r="O45">
        <v>48.86173444024206</v>
      </c>
      <c r="P45">
        <v>66.792251032517214</v>
      </c>
      <c r="Q45">
        <v>2.6893193772549018</v>
      </c>
      <c r="R45">
        <v>5.5827147411907658</v>
      </c>
      <c r="S45">
        <v>3.590470850424559</v>
      </c>
      <c r="T45">
        <v>0</v>
      </c>
      <c r="U45">
        <v>228.18854214611747</v>
      </c>
      <c r="V45">
        <v>1.9290560590500643</v>
      </c>
      <c r="W45">
        <v>5.7905547869233329</v>
      </c>
      <c r="X45">
        <v>18.329999999999998</v>
      </c>
      <c r="Y45">
        <v>0</v>
      </c>
      <c r="Z45">
        <v>3.1956329280000002</v>
      </c>
      <c r="AA45">
        <v>0</v>
      </c>
      <c r="AB45">
        <v>6.4545529747206594</v>
      </c>
      <c r="AC45">
        <v>2.3710781456832133</v>
      </c>
      <c r="AD45">
        <v>0</v>
      </c>
      <c r="AE45">
        <v>8.0761976305341978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8.3087936780929876</v>
      </c>
      <c r="AL45">
        <v>9.3945379592082645</v>
      </c>
      <c r="AM45">
        <v>3.8727318815674887</v>
      </c>
      <c r="AN45">
        <v>0</v>
      </c>
      <c r="AO45">
        <v>0</v>
      </c>
      <c r="AP45">
        <v>9.4150709752444092E-2</v>
      </c>
      <c r="AQ45">
        <v>0</v>
      </c>
      <c r="AR45">
        <v>10.008569661594203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591.99223026169307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87.788043895255399</v>
      </c>
      <c r="L46">
        <v>33.760929449378331</v>
      </c>
      <c r="M46">
        <v>0</v>
      </c>
      <c r="N46">
        <v>29.095991881188123</v>
      </c>
      <c r="O46">
        <v>48.86173444024206</v>
      </c>
      <c r="P46">
        <v>66.792251032517214</v>
      </c>
      <c r="Q46">
        <v>2.6893193772549018</v>
      </c>
      <c r="R46">
        <v>5.5827147411907658</v>
      </c>
      <c r="S46">
        <v>3.590470850424559</v>
      </c>
      <c r="T46">
        <v>0</v>
      </c>
      <c r="U46">
        <v>228.18854214611747</v>
      </c>
      <c r="V46">
        <v>1.9290560590500643</v>
      </c>
      <c r="W46">
        <v>5.7905547869233329</v>
      </c>
      <c r="X46">
        <v>18.329999999999998</v>
      </c>
      <c r="Y46">
        <v>0</v>
      </c>
      <c r="Z46">
        <v>3.1956329280000002</v>
      </c>
      <c r="AA46">
        <v>0</v>
      </c>
      <c r="AB46">
        <v>6.4545529747206594</v>
      </c>
      <c r="AC46">
        <v>2.3710781456832133</v>
      </c>
      <c r="AD46">
        <v>0</v>
      </c>
      <c r="AE46">
        <v>8.0761976305341978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8.3087936780929876</v>
      </c>
      <c r="AL46">
        <v>9.3945379592082645</v>
      </c>
      <c r="AM46">
        <v>3.8727318815674887</v>
      </c>
      <c r="AN46">
        <v>0</v>
      </c>
      <c r="AO46">
        <v>0</v>
      </c>
      <c r="AP46">
        <v>9.4150709752444092E-2</v>
      </c>
      <c r="AQ46">
        <v>0</v>
      </c>
      <c r="AR46">
        <v>10.008569661594203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591.99223026169307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87.788043895255399</v>
      </c>
      <c r="L47">
        <v>33.760929449378331</v>
      </c>
      <c r="M47">
        <v>0</v>
      </c>
      <c r="N47">
        <v>29.095991881188123</v>
      </c>
      <c r="O47">
        <v>48.86173444024206</v>
      </c>
      <c r="P47">
        <v>66.792251032517214</v>
      </c>
      <c r="Q47">
        <v>2.6893193772549018</v>
      </c>
      <c r="R47">
        <v>5.5827147411907658</v>
      </c>
      <c r="S47">
        <v>3.590470850424559</v>
      </c>
      <c r="T47">
        <v>0</v>
      </c>
      <c r="U47">
        <v>228.18854214611747</v>
      </c>
      <c r="V47">
        <v>1.9290560590500643</v>
      </c>
      <c r="W47">
        <v>5.7905547869233329</v>
      </c>
      <c r="X47">
        <v>18.329999999999998</v>
      </c>
      <c r="Y47">
        <v>0</v>
      </c>
      <c r="Z47">
        <v>3.1956329280000002</v>
      </c>
      <c r="AA47">
        <v>0</v>
      </c>
      <c r="AB47">
        <v>3.2272764873603297</v>
      </c>
      <c r="AC47">
        <v>2.3710781456832133</v>
      </c>
      <c r="AD47">
        <v>0</v>
      </c>
      <c r="AE47">
        <v>8.0761976305341978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8.3087936780929876</v>
      </c>
      <c r="AL47">
        <v>9.821562388812394</v>
      </c>
      <c r="AM47">
        <v>3.8727318815674887</v>
      </c>
      <c r="AN47">
        <v>0</v>
      </c>
      <c r="AO47">
        <v>0</v>
      </c>
      <c r="AP47">
        <v>9.4150709752444092E-2</v>
      </c>
      <c r="AQ47">
        <v>0</v>
      </c>
      <c r="AR47">
        <v>8.5208091692028969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587.70421771154565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87.788043895255399</v>
      </c>
      <c r="L48">
        <v>33.760929449378331</v>
      </c>
      <c r="M48">
        <v>0</v>
      </c>
      <c r="N48">
        <v>29.095991881188123</v>
      </c>
      <c r="O48">
        <v>48.86173444024206</v>
      </c>
      <c r="P48">
        <v>66.792251032517214</v>
      </c>
      <c r="Q48">
        <v>2.6893193772549018</v>
      </c>
      <c r="R48">
        <v>5.5827147411907658</v>
      </c>
      <c r="S48">
        <v>3.590470850424559</v>
      </c>
      <c r="T48">
        <v>0</v>
      </c>
      <c r="U48">
        <v>228.18854214611747</v>
      </c>
      <c r="V48">
        <v>1.9290560590500643</v>
      </c>
      <c r="W48">
        <v>5.7905547869233329</v>
      </c>
      <c r="X48">
        <v>18.329999999999998</v>
      </c>
      <c r="Y48">
        <v>0</v>
      </c>
      <c r="Z48">
        <v>3.1956329280000002</v>
      </c>
      <c r="AA48">
        <v>0</v>
      </c>
      <c r="AB48">
        <v>3.2272764873603297</v>
      </c>
      <c r="AC48">
        <v>2.3710781456832133</v>
      </c>
      <c r="AD48">
        <v>0</v>
      </c>
      <c r="AE48">
        <v>8.0761976305341978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8.3087936780929876</v>
      </c>
      <c r="AL48">
        <v>9.821562388812394</v>
      </c>
      <c r="AM48">
        <v>3.8727318815674887</v>
      </c>
      <c r="AN48">
        <v>0</v>
      </c>
      <c r="AO48">
        <v>0</v>
      </c>
      <c r="AP48">
        <v>9.4150709752444092E-2</v>
      </c>
      <c r="AQ48">
        <v>0</v>
      </c>
      <c r="AR48">
        <v>8.5208091692028969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587.70421771154565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87.788043895255399</v>
      </c>
      <c r="L49">
        <v>33.760929449378331</v>
      </c>
      <c r="M49">
        <v>0</v>
      </c>
      <c r="N49">
        <v>28.919706823075636</v>
      </c>
      <c r="O49">
        <v>48.864120283582096</v>
      </c>
      <c r="P49">
        <v>66.792003376874703</v>
      </c>
      <c r="Q49">
        <v>2.6893193772549018</v>
      </c>
      <c r="R49">
        <v>5.5827147411907658</v>
      </c>
      <c r="S49">
        <v>3.590470850424559</v>
      </c>
      <c r="T49">
        <v>0</v>
      </c>
      <c r="U49">
        <v>228.18854214611747</v>
      </c>
      <c r="V49">
        <v>1.9290560590500643</v>
      </c>
      <c r="W49">
        <v>5.7905547869233329</v>
      </c>
      <c r="X49">
        <v>18.329999999999998</v>
      </c>
      <c r="Y49">
        <v>0</v>
      </c>
      <c r="Z49">
        <v>3.1956329280000002</v>
      </c>
      <c r="AA49">
        <v>0</v>
      </c>
      <c r="AB49">
        <v>3.2272764873603297</v>
      </c>
      <c r="AC49">
        <v>2.3710781456832133</v>
      </c>
      <c r="AD49">
        <v>0</v>
      </c>
      <c r="AE49">
        <v>8.0761976305341978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8.3087936780929876</v>
      </c>
      <c r="AL49">
        <v>9.821562388812394</v>
      </c>
      <c r="AM49">
        <v>3.8727318815674887</v>
      </c>
      <c r="AN49">
        <v>0</v>
      </c>
      <c r="AO49">
        <v>0</v>
      </c>
      <c r="AP49">
        <v>9.4150709752444092E-2</v>
      </c>
      <c r="AQ49">
        <v>0</v>
      </c>
      <c r="AR49">
        <v>8.5208091692028969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587.53007084113062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87.788043895255399</v>
      </c>
      <c r="L50">
        <v>33.760929449378331</v>
      </c>
      <c r="M50">
        <v>0</v>
      </c>
      <c r="N50">
        <v>29.099851092591052</v>
      </c>
      <c r="O50">
        <v>48.864120283582096</v>
      </c>
      <c r="P50">
        <v>66.792003376874703</v>
      </c>
      <c r="Q50">
        <v>2.6893193772549018</v>
      </c>
      <c r="R50">
        <v>5.5827147411907658</v>
      </c>
      <c r="S50">
        <v>3.590470850424559</v>
      </c>
      <c r="T50">
        <v>0</v>
      </c>
      <c r="U50">
        <v>228.18854214611747</v>
      </c>
      <c r="V50">
        <v>1.9290560590500643</v>
      </c>
      <c r="W50">
        <v>5.7905547869233329</v>
      </c>
      <c r="X50">
        <v>18.329999999999998</v>
      </c>
      <c r="Y50">
        <v>0</v>
      </c>
      <c r="Z50">
        <v>3.1956329280000002</v>
      </c>
      <c r="AA50">
        <v>0</v>
      </c>
      <c r="AB50">
        <v>3.2272764873603297</v>
      </c>
      <c r="AC50">
        <v>2.3710781456832133</v>
      </c>
      <c r="AD50">
        <v>0</v>
      </c>
      <c r="AE50">
        <v>8.0761976305341978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8.3087936780929876</v>
      </c>
      <c r="AL50">
        <v>9.821562388812394</v>
      </c>
      <c r="AM50">
        <v>3.8727318815674887</v>
      </c>
      <c r="AN50">
        <v>0</v>
      </c>
      <c r="AO50">
        <v>0</v>
      </c>
      <c r="AP50">
        <v>9.4150709752444092E-2</v>
      </c>
      <c r="AQ50">
        <v>0</v>
      </c>
      <c r="AR50">
        <v>8.5208091692028969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587.71021511064612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87.788043895255399</v>
      </c>
      <c r="L51">
        <v>33.760929449378331</v>
      </c>
      <c r="M51">
        <v>0</v>
      </c>
      <c r="N51">
        <v>29.099851092591052</v>
      </c>
      <c r="O51">
        <v>48.864120283582096</v>
      </c>
      <c r="P51">
        <v>66.792003376874703</v>
      </c>
      <c r="Q51">
        <v>2.6893193772549018</v>
      </c>
      <c r="R51">
        <v>5.5827147411907658</v>
      </c>
      <c r="S51">
        <v>3.590470850424559</v>
      </c>
      <c r="T51">
        <v>0</v>
      </c>
      <c r="U51">
        <v>228.18854214611747</v>
      </c>
      <c r="V51">
        <v>1.9290560590500643</v>
      </c>
      <c r="W51">
        <v>5.7905547869233329</v>
      </c>
      <c r="X51">
        <v>18.329999999999998</v>
      </c>
      <c r="Y51">
        <v>0</v>
      </c>
      <c r="Z51">
        <v>3.1956329280000002</v>
      </c>
      <c r="AA51">
        <v>0</v>
      </c>
      <c r="AB51">
        <v>3.2272764873603297</v>
      </c>
      <c r="AC51">
        <v>2.3710781456832133</v>
      </c>
      <c r="AD51">
        <v>0</v>
      </c>
      <c r="AE51">
        <v>8.0761976305341978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8.3087936780929876</v>
      </c>
      <c r="AL51">
        <v>9.821562388812394</v>
      </c>
      <c r="AM51">
        <v>3.8727318815674887</v>
      </c>
      <c r="AN51">
        <v>0</v>
      </c>
      <c r="AO51">
        <v>0</v>
      </c>
      <c r="AP51">
        <v>9.4150709752444092E-2</v>
      </c>
      <c r="AQ51">
        <v>0</v>
      </c>
      <c r="AR51">
        <v>8.5208091692028969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587.71021511064612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87.788043895255399</v>
      </c>
      <c r="L52">
        <v>33.760929449378331</v>
      </c>
      <c r="M52">
        <v>0</v>
      </c>
      <c r="N52">
        <v>29.099851092591052</v>
      </c>
      <c r="O52">
        <v>48.864120283582096</v>
      </c>
      <c r="P52">
        <v>66.792003376874703</v>
      </c>
      <c r="Q52">
        <v>2.6893193772549018</v>
      </c>
      <c r="R52">
        <v>5.5827147411907658</v>
      </c>
      <c r="S52">
        <v>3.590470850424559</v>
      </c>
      <c r="T52">
        <v>0</v>
      </c>
      <c r="U52">
        <v>228.18854214611747</v>
      </c>
      <c r="V52">
        <v>1.9290560590500643</v>
      </c>
      <c r="W52">
        <v>5.7905547869233329</v>
      </c>
      <c r="X52">
        <v>18.329999999999998</v>
      </c>
      <c r="Y52">
        <v>0</v>
      </c>
      <c r="Z52">
        <v>3.1956329280000002</v>
      </c>
      <c r="AA52">
        <v>0</v>
      </c>
      <c r="AB52">
        <v>3.2272764873603297</v>
      </c>
      <c r="AC52">
        <v>2.3710781456832133</v>
      </c>
      <c r="AD52">
        <v>0</v>
      </c>
      <c r="AE52">
        <v>8.0761976305341978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8.3087936780929876</v>
      </c>
      <c r="AL52">
        <v>9.821562388812394</v>
      </c>
      <c r="AM52">
        <v>3.8727318815674887</v>
      </c>
      <c r="AN52">
        <v>0</v>
      </c>
      <c r="AO52">
        <v>0</v>
      </c>
      <c r="AP52">
        <v>9.4150709752444092E-2</v>
      </c>
      <c r="AQ52">
        <v>0</v>
      </c>
      <c r="AR52">
        <v>8.5208091692028969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587.71021511064612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87.788043895255399</v>
      </c>
      <c r="L53">
        <v>33.760929449378331</v>
      </c>
      <c r="M53">
        <v>0</v>
      </c>
      <c r="N53">
        <v>29.099851092591052</v>
      </c>
      <c r="O53">
        <v>48.864120283582096</v>
      </c>
      <c r="P53">
        <v>66.792003376874703</v>
      </c>
      <c r="Q53">
        <v>2.6893193772549018</v>
      </c>
      <c r="R53">
        <v>5.5828819327868855</v>
      </c>
      <c r="S53">
        <v>3.590470850424559</v>
      </c>
      <c r="T53">
        <v>0</v>
      </c>
      <c r="U53">
        <v>228.18854214611747</v>
      </c>
      <c r="V53">
        <v>1.9290560590500643</v>
      </c>
      <c r="W53">
        <v>5.7905547869233329</v>
      </c>
      <c r="X53">
        <v>18.329999999999998</v>
      </c>
      <c r="Y53">
        <v>0</v>
      </c>
      <c r="Z53">
        <v>3.1956329280000002</v>
      </c>
      <c r="AA53">
        <v>0</v>
      </c>
      <c r="AB53">
        <v>3.2272764873603297</v>
      </c>
      <c r="AC53">
        <v>2.3710781456832133</v>
      </c>
      <c r="AD53">
        <v>0</v>
      </c>
      <c r="AE53">
        <v>11.789839788259396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8.3087936780929876</v>
      </c>
      <c r="AL53">
        <v>9.821562388812394</v>
      </c>
      <c r="AM53">
        <v>3.8727318815674887</v>
      </c>
      <c r="AN53">
        <v>0</v>
      </c>
      <c r="AO53">
        <v>0</v>
      </c>
      <c r="AP53">
        <v>0</v>
      </c>
      <c r="AQ53">
        <v>0</v>
      </c>
      <c r="AR53">
        <v>8.5208091692028969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591.32987375021503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87.788043895255399</v>
      </c>
      <c r="L54">
        <v>33.760929449378331</v>
      </c>
      <c r="M54">
        <v>0</v>
      </c>
      <c r="N54">
        <v>29.099851092591052</v>
      </c>
      <c r="O54">
        <v>48.864120283582096</v>
      </c>
      <c r="P54">
        <v>66.792003376874703</v>
      </c>
      <c r="Q54">
        <v>2.6893193772549018</v>
      </c>
      <c r="R54">
        <v>5.5828819327868855</v>
      </c>
      <c r="S54">
        <v>3.590470850424559</v>
      </c>
      <c r="T54">
        <v>0</v>
      </c>
      <c r="U54">
        <v>228.18854214611747</v>
      </c>
      <c r="V54">
        <v>1.9290560590500643</v>
      </c>
      <c r="W54">
        <v>5.7905547869233329</v>
      </c>
      <c r="X54">
        <v>18.329999999999998</v>
      </c>
      <c r="Y54">
        <v>0</v>
      </c>
      <c r="Z54">
        <v>3.1956329280000002</v>
      </c>
      <c r="AA54">
        <v>0</v>
      </c>
      <c r="AB54">
        <v>3.2272764873603297</v>
      </c>
      <c r="AC54">
        <v>2.3710781456832133</v>
      </c>
      <c r="AD54">
        <v>0</v>
      </c>
      <c r="AE54">
        <v>11.789839788259396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8.3087936780929876</v>
      </c>
      <c r="AL54">
        <v>9.821562388812394</v>
      </c>
      <c r="AM54">
        <v>3.8727318815674887</v>
      </c>
      <c r="AN54">
        <v>0</v>
      </c>
      <c r="AO54">
        <v>0</v>
      </c>
      <c r="AP54">
        <v>0</v>
      </c>
      <c r="AQ54">
        <v>0</v>
      </c>
      <c r="AR54">
        <v>10.008569661594203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592.81763424260623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87.788043895255399</v>
      </c>
      <c r="L55">
        <v>33.760929449378331</v>
      </c>
      <c r="M55">
        <v>0</v>
      </c>
      <c r="N55">
        <v>29.100013911868636</v>
      </c>
      <c r="O55">
        <v>48.863279990294409</v>
      </c>
      <c r="P55">
        <v>68.167313600825196</v>
      </c>
      <c r="Q55">
        <v>2.6893193772549018</v>
      </c>
      <c r="R55">
        <v>5.5828819327868855</v>
      </c>
      <c r="S55">
        <v>3.590470850424559</v>
      </c>
      <c r="T55">
        <v>0</v>
      </c>
      <c r="U55">
        <v>228.18854214611747</v>
      </c>
      <c r="V55">
        <v>1.9290560590500643</v>
      </c>
      <c r="W55">
        <v>5.9097945182778222</v>
      </c>
      <c r="X55">
        <v>18.690137520777736</v>
      </c>
      <c r="Y55">
        <v>0</v>
      </c>
      <c r="Z55">
        <v>3.1956329280000002</v>
      </c>
      <c r="AA55">
        <v>0</v>
      </c>
      <c r="AB55">
        <v>3.2272764873603297</v>
      </c>
      <c r="AC55">
        <v>0</v>
      </c>
      <c r="AD55">
        <v>0</v>
      </c>
      <c r="AE55">
        <v>8.0761976305341978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8.3087936780929876</v>
      </c>
      <c r="AL55">
        <v>9.821562388812394</v>
      </c>
      <c r="AM55">
        <v>3.8727318815674887</v>
      </c>
      <c r="AN55">
        <v>0</v>
      </c>
      <c r="AO55">
        <v>0</v>
      </c>
      <c r="AP55">
        <v>0</v>
      </c>
      <c r="AQ55">
        <v>0</v>
      </c>
      <c r="AR55">
        <v>10.008569661594203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588.58692394127036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87.788043895255399</v>
      </c>
      <c r="L56">
        <v>33.760929449378331</v>
      </c>
      <c r="M56">
        <v>0</v>
      </c>
      <c r="N56">
        <v>29.099688601422287</v>
      </c>
      <c r="O56">
        <v>48.863279990294409</v>
      </c>
      <c r="P56">
        <v>66.79382987291379</v>
      </c>
      <c r="Q56">
        <v>2.6893193772549018</v>
      </c>
      <c r="R56">
        <v>5.5828819327868855</v>
      </c>
      <c r="S56">
        <v>3.590470850424559</v>
      </c>
      <c r="T56">
        <v>0</v>
      </c>
      <c r="U56">
        <v>228.18854214611747</v>
      </c>
      <c r="V56">
        <v>1.9290560590500643</v>
      </c>
      <c r="W56">
        <v>5.9097945182778222</v>
      </c>
      <c r="X56">
        <v>18.329999999999998</v>
      </c>
      <c r="Y56">
        <v>0</v>
      </c>
      <c r="Z56">
        <v>3.1956329280000002</v>
      </c>
      <c r="AA56">
        <v>0</v>
      </c>
      <c r="AB56">
        <v>3.2272764873603297</v>
      </c>
      <c r="AC56">
        <v>0</v>
      </c>
      <c r="AD56">
        <v>0</v>
      </c>
      <c r="AE56">
        <v>8.0761976305341978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8.3087936780929876</v>
      </c>
      <c r="AL56">
        <v>9.821562388812394</v>
      </c>
      <c r="AM56">
        <v>3.8727318815674887</v>
      </c>
      <c r="AN56">
        <v>0</v>
      </c>
      <c r="AO56">
        <v>0</v>
      </c>
      <c r="AP56">
        <v>0</v>
      </c>
      <c r="AQ56">
        <v>0</v>
      </c>
      <c r="AR56">
        <v>10.008569661594203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586.8529773821349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87.788043895255399</v>
      </c>
      <c r="L57">
        <v>33.760929449378331</v>
      </c>
      <c r="M57">
        <v>0</v>
      </c>
      <c r="N57">
        <v>29.099688601422287</v>
      </c>
      <c r="O57">
        <v>48.863279990294409</v>
      </c>
      <c r="P57">
        <v>66.79382987291379</v>
      </c>
      <c r="Q57">
        <v>2.6893193772549018</v>
      </c>
      <c r="R57">
        <v>5.5828819327868855</v>
      </c>
      <c r="S57">
        <v>3.590470850424559</v>
      </c>
      <c r="T57">
        <v>0</v>
      </c>
      <c r="U57">
        <v>228.18854214611747</v>
      </c>
      <c r="V57">
        <v>1.9290560590500643</v>
      </c>
      <c r="W57">
        <v>5.9097945182778222</v>
      </c>
      <c r="X57">
        <v>18.329999999999998</v>
      </c>
      <c r="Y57">
        <v>0</v>
      </c>
      <c r="Z57">
        <v>3.1956329280000002</v>
      </c>
      <c r="AA57">
        <v>0</v>
      </c>
      <c r="AB57">
        <v>3.2272764873603297</v>
      </c>
      <c r="AC57">
        <v>0</v>
      </c>
      <c r="AD57">
        <v>0</v>
      </c>
      <c r="AE57">
        <v>8.0761976305341978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8.3087936780929876</v>
      </c>
      <c r="AL57">
        <v>9.821562388812394</v>
      </c>
      <c r="AM57">
        <v>3.8727318815674887</v>
      </c>
      <c r="AN57">
        <v>0</v>
      </c>
      <c r="AO57">
        <v>0</v>
      </c>
      <c r="AP57">
        <v>0</v>
      </c>
      <c r="AQ57">
        <v>0</v>
      </c>
      <c r="AR57">
        <v>8.5208091692028969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585.36521688974369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87.788043895255399</v>
      </c>
      <c r="L58">
        <v>33.760929449378331</v>
      </c>
      <c r="M58">
        <v>0</v>
      </c>
      <c r="N58">
        <v>29.099688601422287</v>
      </c>
      <c r="O58">
        <v>48.863279990294409</v>
      </c>
      <c r="P58">
        <v>66.79382987291379</v>
      </c>
      <c r="Q58">
        <v>2.6893193772549018</v>
      </c>
      <c r="R58">
        <v>5.5828819327868855</v>
      </c>
      <c r="S58">
        <v>3.590470850424559</v>
      </c>
      <c r="T58">
        <v>0</v>
      </c>
      <c r="U58">
        <v>228.18854214611747</v>
      </c>
      <c r="V58">
        <v>1.9290560590500643</v>
      </c>
      <c r="W58">
        <v>5.7905547869233329</v>
      </c>
      <c r="X58">
        <v>18.329999999999998</v>
      </c>
      <c r="Y58">
        <v>0</v>
      </c>
      <c r="Z58">
        <v>3.1956329280000002</v>
      </c>
      <c r="AA58">
        <v>0</v>
      </c>
      <c r="AB58">
        <v>0</v>
      </c>
      <c r="AC58">
        <v>0</v>
      </c>
      <c r="AD58">
        <v>0</v>
      </c>
      <c r="AE58">
        <v>8.0761976305341978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8.3087936780929876</v>
      </c>
      <c r="AL58">
        <v>9.821562388812394</v>
      </c>
      <c r="AM58">
        <v>3.8727318815674887</v>
      </c>
      <c r="AN58">
        <v>0</v>
      </c>
      <c r="AO58">
        <v>0</v>
      </c>
      <c r="AP58">
        <v>0</v>
      </c>
      <c r="AQ58">
        <v>0</v>
      </c>
      <c r="AR58">
        <v>8.5208091692028969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582.01870067102891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87.788043895255399</v>
      </c>
      <c r="L59">
        <v>33.760929449378331</v>
      </c>
      <c r="M59">
        <v>0</v>
      </c>
      <c r="N59">
        <v>29.099851092591052</v>
      </c>
      <c r="O59">
        <v>48.864120283582096</v>
      </c>
      <c r="P59">
        <v>66.792003376874703</v>
      </c>
      <c r="Q59">
        <v>2.6893193772549018</v>
      </c>
      <c r="R59">
        <v>5.5828819327868855</v>
      </c>
      <c r="S59">
        <v>3.590470850424559</v>
      </c>
      <c r="T59">
        <v>0</v>
      </c>
      <c r="U59">
        <v>228.18854214611747</v>
      </c>
      <c r="V59">
        <v>1.9290560590500643</v>
      </c>
      <c r="W59">
        <v>5.7905547869233329</v>
      </c>
      <c r="X59">
        <v>18.329999999999998</v>
      </c>
      <c r="Y59">
        <v>0</v>
      </c>
      <c r="Z59">
        <v>3.1956329280000002</v>
      </c>
      <c r="AA59">
        <v>0</v>
      </c>
      <c r="AB59">
        <v>0</v>
      </c>
      <c r="AC59">
        <v>0</v>
      </c>
      <c r="AD59">
        <v>0</v>
      </c>
      <c r="AE59">
        <v>8.0761976305341978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8.3087936780929876</v>
      </c>
      <c r="AL59">
        <v>9.821562388812394</v>
      </c>
      <c r="AM59">
        <v>3.8727318815674887</v>
      </c>
      <c r="AN59">
        <v>0</v>
      </c>
      <c r="AO59">
        <v>0</v>
      </c>
      <c r="AP59">
        <v>0</v>
      </c>
      <c r="AQ59">
        <v>0</v>
      </c>
      <c r="AR59">
        <v>8.5208091692028969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582.01787695944631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87.788043895255399</v>
      </c>
      <c r="L60">
        <v>33.760929449378331</v>
      </c>
      <c r="M60">
        <v>0</v>
      </c>
      <c r="N60">
        <v>29.099851092591052</v>
      </c>
      <c r="O60">
        <v>48.864120283582096</v>
      </c>
      <c r="P60">
        <v>66.792003376874703</v>
      </c>
      <c r="Q60">
        <v>2.6893193772549018</v>
      </c>
      <c r="R60">
        <v>5.5828819327868855</v>
      </c>
      <c r="S60">
        <v>3.590470850424559</v>
      </c>
      <c r="T60">
        <v>0</v>
      </c>
      <c r="U60">
        <v>228.18854214611747</v>
      </c>
      <c r="V60">
        <v>1.9290560590500643</v>
      </c>
      <c r="W60">
        <v>5.7905547869233329</v>
      </c>
      <c r="X60">
        <v>18.329999999999998</v>
      </c>
      <c r="Y60">
        <v>0</v>
      </c>
      <c r="Z60">
        <v>3.1956329280000002</v>
      </c>
      <c r="AA60">
        <v>0</v>
      </c>
      <c r="AB60">
        <v>0</v>
      </c>
      <c r="AC60">
        <v>0</v>
      </c>
      <c r="AD60">
        <v>0</v>
      </c>
      <c r="AE60">
        <v>8.0761976305341978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8.3087936780929876</v>
      </c>
      <c r="AL60">
        <v>9.821562388812394</v>
      </c>
      <c r="AM60">
        <v>3.8727318815674887</v>
      </c>
      <c r="AN60">
        <v>0</v>
      </c>
      <c r="AO60">
        <v>0</v>
      </c>
      <c r="AP60">
        <v>0</v>
      </c>
      <c r="AQ60">
        <v>0</v>
      </c>
      <c r="AR60">
        <v>8.5208091692028969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582.01787695944631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87.788043895255399</v>
      </c>
      <c r="L61">
        <v>33.759953716274829</v>
      </c>
      <c r="M61">
        <v>0</v>
      </c>
      <c r="N61">
        <v>29.099851092591052</v>
      </c>
      <c r="O61">
        <v>48.864120283582096</v>
      </c>
      <c r="P61">
        <v>66.792003376874703</v>
      </c>
      <c r="Q61">
        <v>2.6896141120521166</v>
      </c>
      <c r="R61">
        <v>5.5828819327868855</v>
      </c>
      <c r="S61">
        <v>3.5901674568690098</v>
      </c>
      <c r="T61">
        <v>0</v>
      </c>
      <c r="U61">
        <v>228.18854214611747</v>
      </c>
      <c r="V61">
        <v>1.9290560590500643</v>
      </c>
      <c r="W61">
        <v>5.7886277744322534</v>
      </c>
      <c r="X61">
        <v>18.330734406598697</v>
      </c>
      <c r="Y61">
        <v>0</v>
      </c>
      <c r="Z61">
        <v>3.1956329280000002</v>
      </c>
      <c r="AA61">
        <v>0</v>
      </c>
      <c r="AB61">
        <v>0</v>
      </c>
      <c r="AC61">
        <v>0</v>
      </c>
      <c r="AD61">
        <v>0</v>
      </c>
      <c r="AE61">
        <v>8.0761976305341978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8.3087936780929876</v>
      </c>
      <c r="AL61">
        <v>9.821562388812394</v>
      </c>
      <c r="AM61">
        <v>3.8727318815674887</v>
      </c>
      <c r="AN61">
        <v>0</v>
      </c>
      <c r="AO61">
        <v>0</v>
      </c>
      <c r="AP61">
        <v>0</v>
      </c>
      <c r="AQ61">
        <v>0</v>
      </c>
      <c r="AR61">
        <v>8.5208091692028969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582.01569996169201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87.788043895255399</v>
      </c>
      <c r="L62">
        <v>33.759996390683462</v>
      </c>
      <c r="M62">
        <v>0</v>
      </c>
      <c r="N62">
        <v>29.099851092591052</v>
      </c>
      <c r="O62">
        <v>48.864120283582096</v>
      </c>
      <c r="P62">
        <v>66.792003376874703</v>
      </c>
      <c r="Q62">
        <v>2.6896141120521166</v>
      </c>
      <c r="R62">
        <v>5.5828819327868855</v>
      </c>
      <c r="S62">
        <v>3.5901674568690098</v>
      </c>
      <c r="T62">
        <v>0</v>
      </c>
      <c r="U62">
        <v>228.18854214611747</v>
      </c>
      <c r="V62">
        <v>1.9290560590500643</v>
      </c>
      <c r="W62">
        <v>5.7886277744322534</v>
      </c>
      <c r="X62">
        <v>36.341071492214901</v>
      </c>
      <c r="Y62">
        <v>0</v>
      </c>
      <c r="Z62">
        <v>3.1956329280000002</v>
      </c>
      <c r="AA62">
        <v>0</v>
      </c>
      <c r="AB62">
        <v>0</v>
      </c>
      <c r="AC62">
        <v>0</v>
      </c>
      <c r="AD62">
        <v>0</v>
      </c>
      <c r="AE62">
        <v>8.0761976305341978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8.3087936780929876</v>
      </c>
      <c r="AL62">
        <v>9.821562388812394</v>
      </c>
      <c r="AM62">
        <v>3.8727318815674887</v>
      </c>
      <c r="AN62">
        <v>0</v>
      </c>
      <c r="AO62">
        <v>0</v>
      </c>
      <c r="AP62">
        <v>0</v>
      </c>
      <c r="AQ62">
        <v>0</v>
      </c>
      <c r="AR62">
        <v>8.5208091692028969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600.02607972171688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87.788043895255399</v>
      </c>
      <c r="L63">
        <v>33.760113394080477</v>
      </c>
      <c r="M63">
        <v>0</v>
      </c>
      <c r="N63">
        <v>29.099851092591052</v>
      </c>
      <c r="O63">
        <v>48.864120283582096</v>
      </c>
      <c r="P63">
        <v>66.792003376874703</v>
      </c>
      <c r="Q63">
        <v>2.6893033171717171</v>
      </c>
      <c r="R63">
        <v>5.5875875031740732</v>
      </c>
      <c r="S63">
        <v>3.5902846371011359</v>
      </c>
      <c r="T63">
        <v>0</v>
      </c>
      <c r="U63">
        <v>228.18854214611747</v>
      </c>
      <c r="V63">
        <v>2.450819880038388</v>
      </c>
      <c r="W63">
        <v>11.367763078847441</v>
      </c>
      <c r="X63">
        <v>36.341071492214901</v>
      </c>
      <c r="Y63">
        <v>0</v>
      </c>
      <c r="Z63">
        <v>3.1956329280000002</v>
      </c>
      <c r="AA63">
        <v>0</v>
      </c>
      <c r="AB63">
        <v>0</v>
      </c>
      <c r="AC63">
        <v>0</v>
      </c>
      <c r="AD63">
        <v>0</v>
      </c>
      <c r="AE63">
        <v>8.0761976305341978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8.3087936780929876</v>
      </c>
      <c r="AL63">
        <v>9.821562388812394</v>
      </c>
      <c r="AM63">
        <v>3.8727318815674887</v>
      </c>
      <c r="AN63">
        <v>0</v>
      </c>
      <c r="AO63">
        <v>0</v>
      </c>
      <c r="AP63">
        <v>0</v>
      </c>
      <c r="AQ63">
        <v>0</v>
      </c>
      <c r="AR63">
        <v>10.008569661594203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607.61936829864749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87.788043895255399</v>
      </c>
      <c r="L64">
        <v>33.760113394080477</v>
      </c>
      <c r="M64">
        <v>0</v>
      </c>
      <c r="N64">
        <v>29.099851092591052</v>
      </c>
      <c r="O64">
        <v>48.864120283582096</v>
      </c>
      <c r="P64">
        <v>66.792003376874703</v>
      </c>
      <c r="Q64">
        <v>2.6893033171717171</v>
      </c>
      <c r="R64">
        <v>5.5875875031740732</v>
      </c>
      <c r="S64">
        <v>3.5902846371011359</v>
      </c>
      <c r="T64">
        <v>0</v>
      </c>
      <c r="U64">
        <v>228.18854214611747</v>
      </c>
      <c r="V64">
        <v>2.450819880038388</v>
      </c>
      <c r="W64">
        <v>11.367763078847441</v>
      </c>
      <c r="X64">
        <v>36.341071492214901</v>
      </c>
      <c r="Y64">
        <v>0</v>
      </c>
      <c r="Z64">
        <v>3.1956329280000002</v>
      </c>
      <c r="AA64">
        <v>0</v>
      </c>
      <c r="AB64">
        <v>0</v>
      </c>
      <c r="AC64">
        <v>0</v>
      </c>
      <c r="AD64">
        <v>0</v>
      </c>
      <c r="AE64">
        <v>8.0761976305341978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8.3087936780929876</v>
      </c>
      <c r="AL64">
        <v>9.821562388812394</v>
      </c>
      <c r="AM64">
        <v>3.8727318815674887</v>
      </c>
      <c r="AN64">
        <v>0</v>
      </c>
      <c r="AO64">
        <v>0</v>
      </c>
      <c r="AP64">
        <v>0</v>
      </c>
      <c r="AQ64">
        <v>0</v>
      </c>
      <c r="AR64">
        <v>10.008569661594203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607.61936829864749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87.788043895255399</v>
      </c>
      <c r="L65">
        <v>33.760113394080477</v>
      </c>
      <c r="M65">
        <v>0</v>
      </c>
      <c r="N65">
        <v>29.099851092591052</v>
      </c>
      <c r="O65">
        <v>48.864120283582096</v>
      </c>
      <c r="P65">
        <v>66.792003376874703</v>
      </c>
      <c r="Q65">
        <v>2.6893033171717171</v>
      </c>
      <c r="R65">
        <v>5.5875875031740732</v>
      </c>
      <c r="S65">
        <v>3.5902846371011359</v>
      </c>
      <c r="T65">
        <v>0</v>
      </c>
      <c r="U65">
        <v>228.18854214611747</v>
      </c>
      <c r="V65">
        <v>2.450819880038388</v>
      </c>
      <c r="W65">
        <v>11.367763078847441</v>
      </c>
      <c r="X65">
        <v>36.341071492214901</v>
      </c>
      <c r="Y65">
        <v>0</v>
      </c>
      <c r="Z65">
        <v>3.1956329280000002</v>
      </c>
      <c r="AA65">
        <v>0</v>
      </c>
      <c r="AB65">
        <v>0</v>
      </c>
      <c r="AC65">
        <v>0</v>
      </c>
      <c r="AD65">
        <v>0</v>
      </c>
      <c r="AE65">
        <v>8.0761976305341978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8.3087936780929876</v>
      </c>
      <c r="AL65">
        <v>9.821562388812394</v>
      </c>
      <c r="AM65">
        <v>3.8727318815674887</v>
      </c>
      <c r="AN65">
        <v>0</v>
      </c>
      <c r="AO65">
        <v>0</v>
      </c>
      <c r="AP65">
        <v>0</v>
      </c>
      <c r="AQ65">
        <v>0</v>
      </c>
      <c r="AR65">
        <v>10.008569661594203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607.61936829864749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87.788043895255399</v>
      </c>
      <c r="L66">
        <v>33.760113394080477</v>
      </c>
      <c r="M66">
        <v>0</v>
      </c>
      <c r="N66">
        <v>29.099851092591052</v>
      </c>
      <c r="O66">
        <v>48.864120283582096</v>
      </c>
      <c r="P66">
        <v>66.792003376874703</v>
      </c>
      <c r="Q66">
        <v>2.6893033171717171</v>
      </c>
      <c r="R66">
        <v>10.387221056435358</v>
      </c>
      <c r="S66">
        <v>3.5902846371011359</v>
      </c>
      <c r="T66">
        <v>0</v>
      </c>
      <c r="U66">
        <v>228.18854214611747</v>
      </c>
      <c r="V66">
        <v>2.450819880038388</v>
      </c>
      <c r="W66">
        <v>11.367763078847441</v>
      </c>
      <c r="X66">
        <v>36.341071492214901</v>
      </c>
      <c r="Y66">
        <v>0</v>
      </c>
      <c r="Z66">
        <v>3.1956329280000002</v>
      </c>
      <c r="AA66">
        <v>0</v>
      </c>
      <c r="AB66">
        <v>0</v>
      </c>
      <c r="AC66">
        <v>0</v>
      </c>
      <c r="AD66">
        <v>0</v>
      </c>
      <c r="AE66">
        <v>8.0761976305341978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8.3087936780929876</v>
      </c>
      <c r="AL66">
        <v>9.821562388812394</v>
      </c>
      <c r="AM66">
        <v>3.8727318815674887</v>
      </c>
      <c r="AN66">
        <v>0</v>
      </c>
      <c r="AO66">
        <v>0</v>
      </c>
      <c r="AP66">
        <v>0</v>
      </c>
      <c r="AQ66">
        <v>0</v>
      </c>
      <c r="AR66">
        <v>8.5208091692028969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610.93124135951757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87.788043895255399</v>
      </c>
      <c r="L67">
        <v>33.759925156655839</v>
      </c>
      <c r="M67">
        <v>0</v>
      </c>
      <c r="N67">
        <v>29.099851092591052</v>
      </c>
      <c r="O67">
        <v>48.864120283582096</v>
      </c>
      <c r="P67">
        <v>66.792003376874703</v>
      </c>
      <c r="Q67">
        <v>2.6893033171717171</v>
      </c>
      <c r="R67">
        <v>10.387221056435358</v>
      </c>
      <c r="S67">
        <v>6.3869771548295455</v>
      </c>
      <c r="T67">
        <v>0</v>
      </c>
      <c r="U67">
        <v>228.18854214611747</v>
      </c>
      <c r="V67">
        <v>2.450819880038388</v>
      </c>
      <c r="W67">
        <v>11.367763078847441</v>
      </c>
      <c r="X67">
        <v>36.341071492214901</v>
      </c>
      <c r="Y67">
        <v>0</v>
      </c>
      <c r="Z67">
        <v>3.1956329280000002</v>
      </c>
      <c r="AA67">
        <v>3.4423648389592136</v>
      </c>
      <c r="AB67">
        <v>0</v>
      </c>
      <c r="AC67">
        <v>0</v>
      </c>
      <c r="AD67">
        <v>0</v>
      </c>
      <c r="AE67">
        <v>4.038098921371815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8.3087936780929876</v>
      </c>
      <c r="AL67">
        <v>9.821562388812394</v>
      </c>
      <c r="AM67">
        <v>3.8727318815674887</v>
      </c>
      <c r="AN67">
        <v>0</v>
      </c>
      <c r="AO67">
        <v>0</v>
      </c>
      <c r="AP67">
        <v>0</v>
      </c>
      <c r="AQ67">
        <v>0</v>
      </c>
      <c r="AR67">
        <v>8.5208091692028969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613.13201176961809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87.788043895255399</v>
      </c>
      <c r="L68">
        <v>33.759925156655839</v>
      </c>
      <c r="M68">
        <v>0</v>
      </c>
      <c r="N68">
        <v>29.099851092591052</v>
      </c>
      <c r="O68">
        <v>48.864120283582096</v>
      </c>
      <c r="P68">
        <v>66.792003376874703</v>
      </c>
      <c r="Q68">
        <v>2.6893033171717171</v>
      </c>
      <c r="R68">
        <v>10.387221056435358</v>
      </c>
      <c r="S68">
        <v>6.4704777566682266</v>
      </c>
      <c r="T68">
        <v>0</v>
      </c>
      <c r="U68">
        <v>228.18854214611747</v>
      </c>
      <c r="V68">
        <v>2.450819880038388</v>
      </c>
      <c r="W68">
        <v>11.367763078847441</v>
      </c>
      <c r="X68">
        <v>36.341071492214901</v>
      </c>
      <c r="Y68">
        <v>0</v>
      </c>
      <c r="Z68">
        <v>3.1956329280000002</v>
      </c>
      <c r="AA68">
        <v>3.4423648389592136</v>
      </c>
      <c r="AB68">
        <v>0</v>
      </c>
      <c r="AC68">
        <v>0</v>
      </c>
      <c r="AD68">
        <v>0</v>
      </c>
      <c r="AE68">
        <v>4.038098921371815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8.3087936780929876</v>
      </c>
      <c r="AL68">
        <v>6.5477082592082629</v>
      </c>
      <c r="AM68">
        <v>3.8727318815674887</v>
      </c>
      <c r="AN68">
        <v>0</v>
      </c>
      <c r="AO68">
        <v>0</v>
      </c>
      <c r="AP68">
        <v>0</v>
      </c>
      <c r="AQ68">
        <v>0</v>
      </c>
      <c r="AR68">
        <v>8.5208091692028969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609.94165824185268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87.788043895255399</v>
      </c>
      <c r="L69">
        <v>32.569764496470704</v>
      </c>
      <c r="M69">
        <v>0</v>
      </c>
      <c r="N69">
        <v>29.099851092591052</v>
      </c>
      <c r="O69">
        <v>48.864120283582096</v>
      </c>
      <c r="P69">
        <v>66.792003376874703</v>
      </c>
      <c r="Q69">
        <v>2.8898206052631581</v>
      </c>
      <c r="R69">
        <v>10.38794286152781</v>
      </c>
      <c r="S69">
        <v>3.8591030232751455</v>
      </c>
      <c r="T69">
        <v>0</v>
      </c>
      <c r="U69">
        <v>228.18854214611747</v>
      </c>
      <c r="V69">
        <v>2.450819880038388</v>
      </c>
      <c r="W69">
        <v>11.367763078847441</v>
      </c>
      <c r="X69">
        <v>36.341071492214901</v>
      </c>
      <c r="Y69">
        <v>0</v>
      </c>
      <c r="Z69">
        <v>1.5978164640000001</v>
      </c>
      <c r="AA69">
        <v>3.4423648389592136</v>
      </c>
      <c r="AB69">
        <v>0</v>
      </c>
      <c r="AC69">
        <v>0</v>
      </c>
      <c r="AD69">
        <v>0</v>
      </c>
      <c r="AE69">
        <v>4.038098921371815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8.3087936780929876</v>
      </c>
      <c r="AL69">
        <v>6.5477082592082629</v>
      </c>
      <c r="AM69">
        <v>3.8727318815674887</v>
      </c>
      <c r="AN69">
        <v>0</v>
      </c>
      <c r="AO69">
        <v>0</v>
      </c>
      <c r="AP69">
        <v>0</v>
      </c>
      <c r="AQ69">
        <v>0</v>
      </c>
      <c r="AR69">
        <v>8.5208091692028969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604.74354547745827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87.788043895255399</v>
      </c>
      <c r="L70">
        <v>32.569764496470704</v>
      </c>
      <c r="M70">
        <v>0</v>
      </c>
      <c r="N70">
        <v>29.099851092591052</v>
      </c>
      <c r="O70">
        <v>48.864120283582096</v>
      </c>
      <c r="P70">
        <v>66.792003376874703</v>
      </c>
      <c r="Q70">
        <v>5.149094466266174</v>
      </c>
      <c r="R70">
        <v>10.38794286152781</v>
      </c>
      <c r="S70">
        <v>3.8591030232751455</v>
      </c>
      <c r="T70">
        <v>0</v>
      </c>
      <c r="U70">
        <v>228.18854214611747</v>
      </c>
      <c r="V70">
        <v>2.450819880038388</v>
      </c>
      <c r="W70">
        <v>11.367763078847441</v>
      </c>
      <c r="X70">
        <v>36.341071492214901</v>
      </c>
      <c r="Y70">
        <v>0</v>
      </c>
      <c r="Z70">
        <v>1.5978164640000001</v>
      </c>
      <c r="AA70">
        <v>6.8847294239334289</v>
      </c>
      <c r="AB70">
        <v>0</v>
      </c>
      <c r="AC70">
        <v>0</v>
      </c>
      <c r="AD70">
        <v>0</v>
      </c>
      <c r="AE70">
        <v>4.038098921371815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8.3087936780929876</v>
      </c>
      <c r="AL70">
        <v>6.5477082592082629</v>
      </c>
      <c r="AM70">
        <v>3.8727318815674887</v>
      </c>
      <c r="AN70">
        <v>0</v>
      </c>
      <c r="AO70">
        <v>0</v>
      </c>
      <c r="AP70">
        <v>0</v>
      </c>
      <c r="AQ70">
        <v>0</v>
      </c>
      <c r="AR70">
        <v>8.5208091692028969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610.44518392343548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87.788043895255399</v>
      </c>
      <c r="L71">
        <v>32.799775835084027</v>
      </c>
      <c r="M71">
        <v>0</v>
      </c>
      <c r="N71">
        <v>29.099851092591052</v>
      </c>
      <c r="O71">
        <v>48.864120283582096</v>
      </c>
      <c r="P71">
        <v>66.792003376874703</v>
      </c>
      <c r="Q71">
        <v>2.8898206052631581</v>
      </c>
      <c r="R71">
        <v>10.38794286152781</v>
      </c>
      <c r="S71">
        <v>3.8591030232751455</v>
      </c>
      <c r="T71">
        <v>0</v>
      </c>
      <c r="U71">
        <v>228.18854214611747</v>
      </c>
      <c r="V71">
        <v>2.450819880038388</v>
      </c>
      <c r="W71">
        <v>11.367763078847441</v>
      </c>
      <c r="X71">
        <v>36.341071492214901</v>
      </c>
      <c r="Y71">
        <v>0</v>
      </c>
      <c r="Z71">
        <v>1.5978164640000001</v>
      </c>
      <c r="AA71">
        <v>6.8847294239334289</v>
      </c>
      <c r="AB71">
        <v>0</v>
      </c>
      <c r="AC71">
        <v>0</v>
      </c>
      <c r="AD71">
        <v>0</v>
      </c>
      <c r="AE71">
        <v>4.038098921371815</v>
      </c>
      <c r="AF71">
        <v>0</v>
      </c>
      <c r="AG71">
        <v>0</v>
      </c>
      <c r="AH71">
        <v>4.17688093547034</v>
      </c>
      <c r="AI71">
        <v>0</v>
      </c>
      <c r="AJ71">
        <v>0</v>
      </c>
      <c r="AK71">
        <v>8.3087936780929876</v>
      </c>
      <c r="AL71">
        <v>9.821562388812394</v>
      </c>
      <c r="AM71">
        <v>3.8727318815674887</v>
      </c>
      <c r="AN71">
        <v>0</v>
      </c>
      <c r="AO71">
        <v>0</v>
      </c>
      <c r="AP71">
        <v>0</v>
      </c>
      <c r="AQ71">
        <v>0</v>
      </c>
      <c r="AR71">
        <v>8.5208091692028969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615.86665646612028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87.788043895255399</v>
      </c>
      <c r="L72">
        <v>32.799775835084027</v>
      </c>
      <c r="M72">
        <v>0</v>
      </c>
      <c r="N72">
        <v>29.099851092591052</v>
      </c>
      <c r="O72">
        <v>48.864120283582096</v>
      </c>
      <c r="P72">
        <v>66.792003376874703</v>
      </c>
      <c r="Q72">
        <v>2.8898206052631581</v>
      </c>
      <c r="R72">
        <v>10.38794286152781</v>
      </c>
      <c r="S72">
        <v>3.8591030232751455</v>
      </c>
      <c r="T72">
        <v>0</v>
      </c>
      <c r="U72">
        <v>228.18854214611747</v>
      </c>
      <c r="V72">
        <v>2.450819880038388</v>
      </c>
      <c r="W72">
        <v>11.367763078847441</v>
      </c>
      <c r="X72">
        <v>36.341071492214901</v>
      </c>
      <c r="Y72">
        <v>0</v>
      </c>
      <c r="Z72">
        <v>1.5978164640000001</v>
      </c>
      <c r="AA72">
        <v>6.8847294239334289</v>
      </c>
      <c r="AB72">
        <v>0.81661853264368656</v>
      </c>
      <c r="AC72">
        <v>0</v>
      </c>
      <c r="AD72">
        <v>2.2332321065584244</v>
      </c>
      <c r="AE72">
        <v>4.038098921371815</v>
      </c>
      <c r="AF72">
        <v>0</v>
      </c>
      <c r="AG72">
        <v>0</v>
      </c>
      <c r="AH72">
        <v>5.1050765549996209</v>
      </c>
      <c r="AI72">
        <v>0</v>
      </c>
      <c r="AJ72">
        <v>0</v>
      </c>
      <c r="AK72">
        <v>8.3087936780929876</v>
      </c>
      <c r="AL72">
        <v>9.821562388812394</v>
      </c>
      <c r="AM72">
        <v>3.8727318815674887</v>
      </c>
      <c r="AN72">
        <v>0</v>
      </c>
      <c r="AO72">
        <v>0</v>
      </c>
      <c r="AP72">
        <v>0</v>
      </c>
      <c r="AQ72">
        <v>0</v>
      </c>
      <c r="AR72">
        <v>8.5208091692028969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619.84470272485169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87.788043895255399</v>
      </c>
      <c r="L73">
        <v>32.799775835084027</v>
      </c>
      <c r="M73">
        <v>0</v>
      </c>
      <c r="N73">
        <v>29.099851092591052</v>
      </c>
      <c r="O73">
        <v>48.864120283582096</v>
      </c>
      <c r="P73">
        <v>66.792003376874703</v>
      </c>
      <c r="Q73">
        <v>2.8898206052631581</v>
      </c>
      <c r="R73">
        <v>10.38794286152781</v>
      </c>
      <c r="S73">
        <v>3.8591030232751455</v>
      </c>
      <c r="T73">
        <v>0</v>
      </c>
      <c r="U73">
        <v>228.18854214611747</v>
      </c>
      <c r="V73">
        <v>2.450819880038388</v>
      </c>
      <c r="W73">
        <v>11.367763078847441</v>
      </c>
      <c r="X73">
        <v>36.341071492214901</v>
      </c>
      <c r="Y73">
        <v>0</v>
      </c>
      <c r="Z73">
        <v>1.5978164640000001</v>
      </c>
      <c r="AA73">
        <v>6.8847294239334289</v>
      </c>
      <c r="AB73">
        <v>3.2272764873603297</v>
      </c>
      <c r="AC73">
        <v>0</v>
      </c>
      <c r="AD73">
        <v>2.2332321065584244</v>
      </c>
      <c r="AE73">
        <v>4.038098921371815</v>
      </c>
      <c r="AF73">
        <v>0</v>
      </c>
      <c r="AG73">
        <v>0</v>
      </c>
      <c r="AH73">
        <v>9.2819574904699618</v>
      </c>
      <c r="AI73">
        <v>0</v>
      </c>
      <c r="AJ73">
        <v>0</v>
      </c>
      <c r="AK73">
        <v>8.3087936780929876</v>
      </c>
      <c r="AL73">
        <v>9.821562388812394</v>
      </c>
      <c r="AM73">
        <v>3.8727318815674887</v>
      </c>
      <c r="AN73">
        <v>0</v>
      </c>
      <c r="AO73">
        <v>0</v>
      </c>
      <c r="AP73">
        <v>0</v>
      </c>
      <c r="AQ73">
        <v>0</v>
      </c>
      <c r="AR73">
        <v>8.5208091692028969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626.43224161503861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87.788043895255399</v>
      </c>
      <c r="L74">
        <v>32.800120416759825</v>
      </c>
      <c r="M74">
        <v>0</v>
      </c>
      <c r="N74">
        <v>29.099851092591052</v>
      </c>
      <c r="O74">
        <v>48.864120283582096</v>
      </c>
      <c r="P74">
        <v>66.792003376874703</v>
      </c>
      <c r="Q74">
        <v>2.8898206052631581</v>
      </c>
      <c r="R74">
        <v>10.38794286152781</v>
      </c>
      <c r="S74">
        <v>3.8591030232751455</v>
      </c>
      <c r="T74">
        <v>0</v>
      </c>
      <c r="U74">
        <v>228.18854214611747</v>
      </c>
      <c r="V74">
        <v>2.450819880038388</v>
      </c>
      <c r="W74">
        <v>11.367763078847441</v>
      </c>
      <c r="X74">
        <v>36.341071492214901</v>
      </c>
      <c r="Y74">
        <v>0</v>
      </c>
      <c r="Z74">
        <v>1.5978164640000001</v>
      </c>
      <c r="AA74">
        <v>6.8847294239334289</v>
      </c>
      <c r="AB74">
        <v>3.2272764873603297</v>
      </c>
      <c r="AC74">
        <v>2.3710781456832133</v>
      </c>
      <c r="AD74">
        <v>2.2332321065584244</v>
      </c>
      <c r="AE74">
        <v>4.038098921371815</v>
      </c>
      <c r="AF74">
        <v>0</v>
      </c>
      <c r="AG74">
        <v>0</v>
      </c>
      <c r="AH74">
        <v>14.851132071097084</v>
      </c>
      <c r="AI74">
        <v>0</v>
      </c>
      <c r="AJ74">
        <v>0</v>
      </c>
      <c r="AK74">
        <v>8.3087936780929876</v>
      </c>
      <c r="AL74">
        <v>9.821562388812394</v>
      </c>
      <c r="AM74">
        <v>3.8727318815674887</v>
      </c>
      <c r="AN74">
        <v>0</v>
      </c>
      <c r="AO74">
        <v>0</v>
      </c>
      <c r="AP74">
        <v>0</v>
      </c>
      <c r="AQ74">
        <v>0</v>
      </c>
      <c r="AR74">
        <v>8.5208091692028969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634.37283892302491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87.788043895255399</v>
      </c>
      <c r="L75">
        <v>63.271182281393266</v>
      </c>
      <c r="M75">
        <v>0</v>
      </c>
      <c r="N75">
        <v>29.099851092591052</v>
      </c>
      <c r="O75">
        <v>48.864120283582096</v>
      </c>
      <c r="P75">
        <v>66.792003376874703</v>
      </c>
      <c r="Q75">
        <v>2.8898206052631581</v>
      </c>
      <c r="R75">
        <v>10.38794286152781</v>
      </c>
      <c r="S75">
        <v>3.8591030232751455</v>
      </c>
      <c r="T75">
        <v>0</v>
      </c>
      <c r="U75">
        <v>228.18854214611747</v>
      </c>
      <c r="V75">
        <v>2.450819880038388</v>
      </c>
      <c r="W75">
        <v>11.367763078847441</v>
      </c>
      <c r="X75">
        <v>36.341071492214901</v>
      </c>
      <c r="Y75">
        <v>0</v>
      </c>
      <c r="Z75">
        <v>1.5978164640000001</v>
      </c>
      <c r="AA75">
        <v>6.8847294239334289</v>
      </c>
      <c r="AB75">
        <v>3.2272764873603297</v>
      </c>
      <c r="AC75">
        <v>2.3710781456832133</v>
      </c>
      <c r="AD75">
        <v>2.2332321065584244</v>
      </c>
      <c r="AE75">
        <v>8.0761976305341978</v>
      </c>
      <c r="AF75">
        <v>0</v>
      </c>
      <c r="AG75">
        <v>0</v>
      </c>
      <c r="AH75">
        <v>17.403670456528324</v>
      </c>
      <c r="AI75">
        <v>0</v>
      </c>
      <c r="AJ75">
        <v>0</v>
      </c>
      <c r="AK75">
        <v>8.3087936780929876</v>
      </c>
      <c r="AL75">
        <v>9.821562388812394</v>
      </c>
      <c r="AM75">
        <v>3.8727318815674887</v>
      </c>
      <c r="AN75">
        <v>0</v>
      </c>
      <c r="AO75">
        <v>0</v>
      </c>
      <c r="AP75">
        <v>9.4150709752444092E-2</v>
      </c>
      <c r="AQ75">
        <v>0</v>
      </c>
      <c r="AR75">
        <v>8.5208091692028969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671.5286885920043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87.788043895255399</v>
      </c>
      <c r="L76">
        <v>63.27120866021955</v>
      </c>
      <c r="M76">
        <v>0</v>
      </c>
      <c r="N76">
        <v>29.099851092591052</v>
      </c>
      <c r="O76">
        <v>48.864120283582096</v>
      </c>
      <c r="P76">
        <v>66.792003376874703</v>
      </c>
      <c r="Q76">
        <v>5.3472574298336797</v>
      </c>
      <c r="R76">
        <v>10.38827200503578</v>
      </c>
      <c r="S76">
        <v>6.4759617957776827</v>
      </c>
      <c r="T76">
        <v>0</v>
      </c>
      <c r="U76">
        <v>228.18854214611747</v>
      </c>
      <c r="V76">
        <v>2.450819880038388</v>
      </c>
      <c r="W76">
        <v>11.367763078847441</v>
      </c>
      <c r="X76">
        <v>36.341071492214901</v>
      </c>
      <c r="Y76">
        <v>0</v>
      </c>
      <c r="Z76">
        <v>3.1956329280000002</v>
      </c>
      <c r="AA76">
        <v>6.8847294239334289</v>
      </c>
      <c r="AB76">
        <v>6.4545529747206594</v>
      </c>
      <c r="AC76">
        <v>4.7421567151788118</v>
      </c>
      <c r="AD76">
        <v>4.4664646394877963</v>
      </c>
      <c r="AE76">
        <v>8.0761976305341978</v>
      </c>
      <c r="AF76">
        <v>0</v>
      </c>
      <c r="AG76">
        <v>0</v>
      </c>
      <c r="AH76">
        <v>25.525383206723824</v>
      </c>
      <c r="AI76">
        <v>0</v>
      </c>
      <c r="AJ76">
        <v>0</v>
      </c>
      <c r="AK76">
        <v>8.3087936780929876</v>
      </c>
      <c r="AL76">
        <v>9.821562388812394</v>
      </c>
      <c r="AM76">
        <v>3.8727318815674887</v>
      </c>
      <c r="AN76">
        <v>0</v>
      </c>
      <c r="AO76">
        <v>0</v>
      </c>
      <c r="AP76">
        <v>9.4150709752444092E-2</v>
      </c>
      <c r="AQ76">
        <v>0</v>
      </c>
      <c r="AR76">
        <v>8.5208091692028969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694.15445651539244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86.819312670077551</v>
      </c>
      <c r="L77">
        <v>32.800224415542964</v>
      </c>
      <c r="M77">
        <v>0</v>
      </c>
      <c r="N77">
        <v>29.099851092591052</v>
      </c>
      <c r="O77">
        <v>48.864120283582096</v>
      </c>
      <c r="P77">
        <v>66.792003376874703</v>
      </c>
      <c r="Q77">
        <v>2.8896164463647196</v>
      </c>
      <c r="R77">
        <v>10.38827200503578</v>
      </c>
      <c r="S77">
        <v>3.8591638853812533</v>
      </c>
      <c r="T77">
        <v>0</v>
      </c>
      <c r="U77">
        <v>228.18854214611747</v>
      </c>
      <c r="V77">
        <v>2.450819880038388</v>
      </c>
      <c r="W77">
        <v>11.376093042827659</v>
      </c>
      <c r="X77">
        <v>36.34006012945089</v>
      </c>
      <c r="Y77">
        <v>0</v>
      </c>
      <c r="Z77">
        <v>4.7934491379999997</v>
      </c>
      <c r="AA77">
        <v>10.327094262892642</v>
      </c>
      <c r="AB77">
        <v>9.6818294620809873</v>
      </c>
      <c r="AC77">
        <v>7.1204104283532299</v>
      </c>
      <c r="AD77">
        <v>6.6996967460462216</v>
      </c>
      <c r="AE77">
        <v>12.114296127487147</v>
      </c>
      <c r="AF77">
        <v>0</v>
      </c>
      <c r="AG77">
        <v>0</v>
      </c>
      <c r="AH77">
        <v>33.182998147154684</v>
      </c>
      <c r="AI77">
        <v>0.77971891755317246</v>
      </c>
      <c r="AJ77">
        <v>0</v>
      </c>
      <c r="AK77">
        <v>8.3087936780929876</v>
      </c>
      <c r="AL77">
        <v>19.446693570481933</v>
      </c>
      <c r="AM77">
        <v>3.8727318815674887</v>
      </c>
      <c r="AN77">
        <v>0</v>
      </c>
      <c r="AO77">
        <v>0</v>
      </c>
      <c r="AP77">
        <v>1.4436449780768852</v>
      </c>
      <c r="AQ77">
        <v>0</v>
      </c>
      <c r="AR77">
        <v>8.5208091692028969</v>
      </c>
      <c r="AS77">
        <v>8.0431667229263546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694.20341260380098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86.061660819344652</v>
      </c>
      <c r="L78">
        <v>32.80028233029779</v>
      </c>
      <c r="M78">
        <v>0</v>
      </c>
      <c r="N78">
        <v>29.099851092591052</v>
      </c>
      <c r="O78">
        <v>48.864120283582096</v>
      </c>
      <c r="P78">
        <v>66.792003376874703</v>
      </c>
      <c r="Q78">
        <v>2.8898206052631581</v>
      </c>
      <c r="R78">
        <v>10.38794286152781</v>
      </c>
      <c r="S78">
        <v>3.7562252360221935</v>
      </c>
      <c r="T78">
        <v>0</v>
      </c>
      <c r="U78">
        <v>228.18854214611747</v>
      </c>
      <c r="V78">
        <v>2.450819880038388</v>
      </c>
      <c r="W78">
        <v>11.367763078847441</v>
      </c>
      <c r="X78">
        <v>36.341071492214901</v>
      </c>
      <c r="Y78">
        <v>0</v>
      </c>
      <c r="Z78">
        <v>4.7934491379999997</v>
      </c>
      <c r="AA78">
        <v>10.327094262892642</v>
      </c>
      <c r="AB78">
        <v>9.6818294620809873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33.182998147154684</v>
      </c>
      <c r="AI78">
        <v>1.2475501409473524</v>
      </c>
      <c r="AJ78">
        <v>0</v>
      </c>
      <c r="AK78">
        <v>8.3087936780929876</v>
      </c>
      <c r="AL78">
        <v>19.446693570481933</v>
      </c>
      <c r="AM78">
        <v>3.8727318815674887</v>
      </c>
      <c r="AN78">
        <v>0</v>
      </c>
      <c r="AO78">
        <v>0</v>
      </c>
      <c r="AP78">
        <v>1.4436449780768852</v>
      </c>
      <c r="AQ78">
        <v>0</v>
      </c>
      <c r="AR78">
        <v>8.5208091692028969</v>
      </c>
      <c r="AS78">
        <v>8.0431667229263546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696.05721392916291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86.819347785861112</v>
      </c>
      <c r="L79">
        <v>32.800154778896825</v>
      </c>
      <c r="M79">
        <v>0</v>
      </c>
      <c r="N79">
        <v>29.099851092591052</v>
      </c>
      <c r="O79">
        <v>48.864120283582096</v>
      </c>
      <c r="P79">
        <v>66.792003376874703</v>
      </c>
      <c r="Q79">
        <v>2.8898206052631581</v>
      </c>
      <c r="R79">
        <v>10.38794286152781</v>
      </c>
      <c r="S79">
        <v>3.8591030232751455</v>
      </c>
      <c r="T79">
        <v>0</v>
      </c>
      <c r="U79">
        <v>228.18854214611747</v>
      </c>
      <c r="V79">
        <v>2.450819880038388</v>
      </c>
      <c r="W79">
        <v>11.367763078847441</v>
      </c>
      <c r="X79">
        <v>36.341071492214901</v>
      </c>
      <c r="Y79">
        <v>0</v>
      </c>
      <c r="Z79">
        <v>4.7934491379999997</v>
      </c>
      <c r="AA79">
        <v>10.327094262892642</v>
      </c>
      <c r="AB79">
        <v>9.6818294620809873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33.182998147154684</v>
      </c>
      <c r="AI79">
        <v>8.0117662919212709</v>
      </c>
      <c r="AJ79">
        <v>0</v>
      </c>
      <c r="AK79">
        <v>8.3087936780929876</v>
      </c>
      <c r="AL79">
        <v>19.446693570481933</v>
      </c>
      <c r="AM79">
        <v>3.8727318815674887</v>
      </c>
      <c r="AN79">
        <v>0</v>
      </c>
      <c r="AO79">
        <v>0</v>
      </c>
      <c r="AP79">
        <v>1.4436449780768852</v>
      </c>
      <c r="AQ79">
        <v>0</v>
      </c>
      <c r="AR79">
        <v>8.5208091692028969</v>
      </c>
      <c r="AS79">
        <v>8.0431667229263546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703.68186728250521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86.819098431087966</v>
      </c>
      <c r="L80">
        <v>46.309814914846307</v>
      </c>
      <c r="M80">
        <v>0</v>
      </c>
      <c r="N80">
        <v>29.099851092591052</v>
      </c>
      <c r="O80">
        <v>48.864120283582096</v>
      </c>
      <c r="P80">
        <v>66.792003376874703</v>
      </c>
      <c r="Q80">
        <v>5.3432412159559837</v>
      </c>
      <c r="R80">
        <v>10.38794286152781</v>
      </c>
      <c r="S80">
        <v>6.4377182058047495</v>
      </c>
      <c r="T80">
        <v>0</v>
      </c>
      <c r="U80">
        <v>228.18854214611747</v>
      </c>
      <c r="V80">
        <v>2.450819880038388</v>
      </c>
      <c r="W80">
        <v>11.367763078847441</v>
      </c>
      <c r="X80">
        <v>36.341071492214901</v>
      </c>
      <c r="Y80">
        <v>0</v>
      </c>
      <c r="Z80">
        <v>4.7934491379999997</v>
      </c>
      <c r="AA80">
        <v>10.327094262892642</v>
      </c>
      <c r="AB80">
        <v>9.6818294620809873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33.182998147154684</v>
      </c>
      <c r="AI80">
        <v>8.0117662919212709</v>
      </c>
      <c r="AJ80">
        <v>0</v>
      </c>
      <c r="AK80">
        <v>8.3087936780929876</v>
      </c>
      <c r="AL80">
        <v>19.446693570481933</v>
      </c>
      <c r="AM80">
        <v>3.8727318815674887</v>
      </c>
      <c r="AN80">
        <v>0</v>
      </c>
      <c r="AO80">
        <v>0</v>
      </c>
      <c r="AP80">
        <v>1.4436449780768852</v>
      </c>
      <c r="AQ80">
        <v>0</v>
      </c>
      <c r="AR80">
        <v>8.5208091692028969</v>
      </c>
      <c r="AS80">
        <v>8.0431667229263546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722.22331385690393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158.32757609803073</v>
      </c>
      <c r="L81">
        <v>63.270657007327316</v>
      </c>
      <c r="M81">
        <v>0</v>
      </c>
      <c r="N81">
        <v>29.099851092591052</v>
      </c>
      <c r="O81">
        <v>48.864120283582096</v>
      </c>
      <c r="P81">
        <v>66.792003376874703</v>
      </c>
      <c r="Q81">
        <v>5.3402840009161707</v>
      </c>
      <c r="R81">
        <v>10.38794286152781</v>
      </c>
      <c r="S81">
        <v>6.4683806805399326</v>
      </c>
      <c r="T81">
        <v>0</v>
      </c>
      <c r="U81">
        <v>228.18854214611747</v>
      </c>
      <c r="V81">
        <v>2.450819880038388</v>
      </c>
      <c r="W81">
        <v>11.367763078847441</v>
      </c>
      <c r="X81">
        <v>36.341071492214901</v>
      </c>
      <c r="Y81">
        <v>0</v>
      </c>
      <c r="Z81">
        <v>4.7934491379999997</v>
      </c>
      <c r="AA81">
        <v>10.327094262892642</v>
      </c>
      <c r="AB81">
        <v>9.6818294620809873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33.182998147154684</v>
      </c>
      <c r="AI81">
        <v>8.0117662919212709</v>
      </c>
      <c r="AJ81">
        <v>0</v>
      </c>
      <c r="AK81">
        <v>8.3087936780929876</v>
      </c>
      <c r="AL81">
        <v>19.446693570481933</v>
      </c>
      <c r="AM81">
        <v>3.8727318815674887</v>
      </c>
      <c r="AN81">
        <v>0</v>
      </c>
      <c r="AO81">
        <v>0</v>
      </c>
      <c r="AP81">
        <v>1.9143987807966862</v>
      </c>
      <c r="AQ81">
        <v>0</v>
      </c>
      <c r="AR81">
        <v>8.5208091692028969</v>
      </c>
      <c r="AS81">
        <v>8.0431667229263546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811.19109267874285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158.3292101012176</v>
      </c>
      <c r="L82">
        <v>63.270657007327316</v>
      </c>
      <c r="M82">
        <v>0</v>
      </c>
      <c r="N82">
        <v>29.099851092591052</v>
      </c>
      <c r="O82">
        <v>48.864120283582096</v>
      </c>
      <c r="P82">
        <v>66.792003376874703</v>
      </c>
      <c r="Q82">
        <v>5.3402840009161707</v>
      </c>
      <c r="R82">
        <v>10.38794286152781</v>
      </c>
      <c r="S82">
        <v>6.4683806805399326</v>
      </c>
      <c r="T82">
        <v>0</v>
      </c>
      <c r="U82">
        <v>228.18854214611747</v>
      </c>
      <c r="V82">
        <v>2.450819880038388</v>
      </c>
      <c r="W82">
        <v>11.367763078847441</v>
      </c>
      <c r="X82">
        <v>36.341071492214901</v>
      </c>
      <c r="Y82">
        <v>0</v>
      </c>
      <c r="Z82">
        <v>4.7934491379999997</v>
      </c>
      <c r="AA82">
        <v>10.327094262892642</v>
      </c>
      <c r="AB82">
        <v>9.6818294620809873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33.182998147154684</v>
      </c>
      <c r="AI82">
        <v>8.0117662919212709</v>
      </c>
      <c r="AJ82">
        <v>0</v>
      </c>
      <c r="AK82">
        <v>8.3087936780929876</v>
      </c>
      <c r="AL82">
        <v>9.821562388812394</v>
      </c>
      <c r="AM82">
        <v>3.8727318815674887</v>
      </c>
      <c r="AN82">
        <v>0</v>
      </c>
      <c r="AO82">
        <v>0</v>
      </c>
      <c r="AP82">
        <v>1.9143987807966862</v>
      </c>
      <c r="AQ82">
        <v>0</v>
      </c>
      <c r="AR82">
        <v>8.5208091692028969</v>
      </c>
      <c r="AS82">
        <v>8.0431667229263546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801.56759550026015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97.010011121921337</v>
      </c>
      <c r="L83">
        <v>63.270657007327316</v>
      </c>
      <c r="M83">
        <v>0</v>
      </c>
      <c r="N83">
        <v>29.099851092591052</v>
      </c>
      <c r="O83">
        <v>48.864120283582096</v>
      </c>
      <c r="P83">
        <v>66.792003376874703</v>
      </c>
      <c r="Q83">
        <v>5.3402840009161707</v>
      </c>
      <c r="R83">
        <v>10.38794286152781</v>
      </c>
      <c r="S83">
        <v>6.4683806805399326</v>
      </c>
      <c r="T83">
        <v>0</v>
      </c>
      <c r="U83">
        <v>228.18854214611747</v>
      </c>
      <c r="V83">
        <v>2.450819880038388</v>
      </c>
      <c r="W83">
        <v>11.367763078847441</v>
      </c>
      <c r="X83">
        <v>36.341071492214901</v>
      </c>
      <c r="Y83">
        <v>0</v>
      </c>
      <c r="Z83">
        <v>4.7934491379999997</v>
      </c>
      <c r="AA83">
        <v>10.327094262892642</v>
      </c>
      <c r="AB83">
        <v>9.6818294620809873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33.182998147154684</v>
      </c>
      <c r="AI83">
        <v>4.00588335785684</v>
      </c>
      <c r="AJ83">
        <v>0</v>
      </c>
      <c r="AK83">
        <v>8.3087936780929876</v>
      </c>
      <c r="AL83">
        <v>6.2630253907917393</v>
      </c>
      <c r="AM83">
        <v>3.8727318815674887</v>
      </c>
      <c r="AN83">
        <v>0</v>
      </c>
      <c r="AO83">
        <v>0</v>
      </c>
      <c r="AP83">
        <v>1.9143987807966862</v>
      </c>
      <c r="AQ83">
        <v>0</v>
      </c>
      <c r="AR83">
        <v>8.5208091692028969</v>
      </c>
      <c r="AS83">
        <v>8.0431667229263546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732.68397658887886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86.820096330368997</v>
      </c>
      <c r="L84">
        <v>63.270657007327316</v>
      </c>
      <c r="M84">
        <v>0</v>
      </c>
      <c r="N84">
        <v>29.099851092591052</v>
      </c>
      <c r="O84">
        <v>48.864120283582096</v>
      </c>
      <c r="P84">
        <v>66.792003376874703</v>
      </c>
      <c r="Q84">
        <v>5.3402840009161707</v>
      </c>
      <c r="R84">
        <v>10.38794286152781</v>
      </c>
      <c r="S84">
        <v>6.4683806805399326</v>
      </c>
      <c r="T84">
        <v>0</v>
      </c>
      <c r="U84">
        <v>228.18854214611747</v>
      </c>
      <c r="V84">
        <v>2.450819880038388</v>
      </c>
      <c r="W84">
        <v>11.367763078847441</v>
      </c>
      <c r="X84">
        <v>36.341071492214901</v>
      </c>
      <c r="Y84">
        <v>0</v>
      </c>
      <c r="Z84">
        <v>4.7934491379999997</v>
      </c>
      <c r="AA84">
        <v>10.327094262892642</v>
      </c>
      <c r="AB84">
        <v>9.6818294620809873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33.182998147154684</v>
      </c>
      <c r="AI84">
        <v>4.00588335785684</v>
      </c>
      <c r="AJ84">
        <v>0</v>
      </c>
      <c r="AK84">
        <v>8.3087936780929876</v>
      </c>
      <c r="AL84">
        <v>6.2630253907917393</v>
      </c>
      <c r="AM84">
        <v>3.8727318815674887</v>
      </c>
      <c r="AN84">
        <v>0</v>
      </c>
      <c r="AO84">
        <v>0</v>
      </c>
      <c r="AP84">
        <v>1.9143987807966862</v>
      </c>
      <c r="AQ84">
        <v>0</v>
      </c>
      <c r="AR84">
        <v>8.5208091692028969</v>
      </c>
      <c r="AS84">
        <v>8.0431667229263546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722.49406179732648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138.70125629941867</v>
      </c>
      <c r="L85">
        <v>63.270657007327316</v>
      </c>
      <c r="M85">
        <v>0</v>
      </c>
      <c r="N85">
        <v>29.099851092591052</v>
      </c>
      <c r="O85">
        <v>48.864120283582096</v>
      </c>
      <c r="P85">
        <v>66.792003376874703</v>
      </c>
      <c r="Q85">
        <v>5.3402840009161707</v>
      </c>
      <c r="R85">
        <v>10.38794286152781</v>
      </c>
      <c r="S85">
        <v>6.4683806805399326</v>
      </c>
      <c r="T85">
        <v>0</v>
      </c>
      <c r="U85">
        <v>228.18854214611747</v>
      </c>
      <c r="V85">
        <v>2.450819880038388</v>
      </c>
      <c r="W85">
        <v>11.367763078847441</v>
      </c>
      <c r="X85">
        <v>36.341071492214901</v>
      </c>
      <c r="Y85">
        <v>0</v>
      </c>
      <c r="Z85">
        <v>0.80861154000000002</v>
      </c>
      <c r="AA85">
        <v>6.8847294239334289</v>
      </c>
      <c r="AB85">
        <v>9.6818294620809873</v>
      </c>
      <c r="AC85">
        <v>7.1204104283532299</v>
      </c>
      <c r="AD85">
        <v>6.6996967460462216</v>
      </c>
      <c r="AE85">
        <v>8.0761976305341978</v>
      </c>
      <c r="AF85">
        <v>0</v>
      </c>
      <c r="AG85">
        <v>0</v>
      </c>
      <c r="AH85">
        <v>28.658043746429435</v>
      </c>
      <c r="AI85">
        <v>0.77971891755317246</v>
      </c>
      <c r="AJ85">
        <v>0</v>
      </c>
      <c r="AK85">
        <v>8.3087936780929876</v>
      </c>
      <c r="AL85">
        <v>6.2630253907917393</v>
      </c>
      <c r="AM85">
        <v>3.8727318815674887</v>
      </c>
      <c r="AN85">
        <v>0</v>
      </c>
      <c r="AO85">
        <v>0</v>
      </c>
      <c r="AP85">
        <v>0.21968498942236955</v>
      </c>
      <c r="AQ85">
        <v>0</v>
      </c>
      <c r="AR85">
        <v>8.5208091692028969</v>
      </c>
      <c r="AS85">
        <v>7.81637603299734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750.98335123700178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158.33082601452509</v>
      </c>
      <c r="L86">
        <v>63.270657007327316</v>
      </c>
      <c r="M86">
        <v>0</v>
      </c>
      <c r="N86">
        <v>29.099851092591052</v>
      </c>
      <c r="O86">
        <v>48.864120283582096</v>
      </c>
      <c r="P86">
        <v>66.792003376874703</v>
      </c>
      <c r="Q86">
        <v>5.3402840009161707</v>
      </c>
      <c r="R86">
        <v>10.38794286152781</v>
      </c>
      <c r="S86">
        <v>6.4683806805399326</v>
      </c>
      <c r="T86">
        <v>0</v>
      </c>
      <c r="U86">
        <v>228.18854214611747</v>
      </c>
      <c r="V86">
        <v>2.450819880038388</v>
      </c>
      <c r="W86">
        <v>11.367763078847441</v>
      </c>
      <c r="X86">
        <v>36.341071492214901</v>
      </c>
      <c r="Y86">
        <v>0</v>
      </c>
      <c r="Z86">
        <v>1.5978164640000001</v>
      </c>
      <c r="AA86">
        <v>6.8847294239334289</v>
      </c>
      <c r="AB86">
        <v>9.6818294620809873</v>
      </c>
      <c r="AC86">
        <v>7.1204104283532299</v>
      </c>
      <c r="AD86">
        <v>6.6996967460462216</v>
      </c>
      <c r="AE86">
        <v>8.0761976305341978</v>
      </c>
      <c r="AF86">
        <v>0</v>
      </c>
      <c r="AG86">
        <v>0</v>
      </c>
      <c r="AH86">
        <v>22.27669789078276</v>
      </c>
      <c r="AI86">
        <v>0.77971891755317246</v>
      </c>
      <c r="AJ86">
        <v>0</v>
      </c>
      <c r="AK86">
        <v>8.3087936780929876</v>
      </c>
      <c r="AL86">
        <v>6.2630253907917393</v>
      </c>
      <c r="AM86">
        <v>3.8727318815674887</v>
      </c>
      <c r="AN86">
        <v>0</v>
      </c>
      <c r="AO86">
        <v>0</v>
      </c>
      <c r="AP86">
        <v>0</v>
      </c>
      <c r="AQ86">
        <v>0</v>
      </c>
      <c r="AR86">
        <v>8.5208091692028969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764.80109503103893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94.061274614752335</v>
      </c>
      <c r="L87">
        <v>63.270657007327316</v>
      </c>
      <c r="M87">
        <v>0</v>
      </c>
      <c r="N87">
        <v>29.099851092591052</v>
      </c>
      <c r="O87">
        <v>48.864120283582096</v>
      </c>
      <c r="P87">
        <v>66.792003376874703</v>
      </c>
      <c r="Q87">
        <v>5.3402840009161707</v>
      </c>
      <c r="R87">
        <v>10.38794286152781</v>
      </c>
      <c r="S87">
        <v>6.4683806805399326</v>
      </c>
      <c r="T87">
        <v>0</v>
      </c>
      <c r="U87">
        <v>228.18854214611747</v>
      </c>
      <c r="V87">
        <v>2.450819880038388</v>
      </c>
      <c r="W87">
        <v>11.367763078847441</v>
      </c>
      <c r="X87">
        <v>36.341071492214901</v>
      </c>
      <c r="Y87">
        <v>0</v>
      </c>
      <c r="Z87">
        <v>1.5978164640000001</v>
      </c>
      <c r="AA87">
        <v>6.8847294239334289</v>
      </c>
      <c r="AB87">
        <v>9.6818294620809873</v>
      </c>
      <c r="AC87">
        <v>7.1204104283532299</v>
      </c>
      <c r="AD87">
        <v>6.6996967460462216</v>
      </c>
      <c r="AE87">
        <v>8.0761976305341978</v>
      </c>
      <c r="AF87">
        <v>0</v>
      </c>
      <c r="AG87">
        <v>0</v>
      </c>
      <c r="AH87">
        <v>22.160673546273031</v>
      </c>
      <c r="AI87">
        <v>0</v>
      </c>
      <c r="AJ87">
        <v>0</v>
      </c>
      <c r="AK87">
        <v>8.3087936780929876</v>
      </c>
      <c r="AL87">
        <v>6.2630253907917393</v>
      </c>
      <c r="AM87">
        <v>3.8727318815674887</v>
      </c>
      <c r="AN87">
        <v>0</v>
      </c>
      <c r="AO87">
        <v>0</v>
      </c>
      <c r="AP87">
        <v>0</v>
      </c>
      <c r="AQ87">
        <v>0</v>
      </c>
      <c r="AR87">
        <v>8.5208091692028969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699.63580036920348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103.21943571019665</v>
      </c>
      <c r="L88">
        <v>63.270657007327316</v>
      </c>
      <c r="M88">
        <v>0</v>
      </c>
      <c r="N88">
        <v>29.099851092591052</v>
      </c>
      <c r="O88">
        <v>48.864120283582096</v>
      </c>
      <c r="P88">
        <v>66.792003376874703</v>
      </c>
      <c r="Q88">
        <v>5.3402840009161707</v>
      </c>
      <c r="R88">
        <v>10.38794286152781</v>
      </c>
      <c r="S88">
        <v>6.4683806805399326</v>
      </c>
      <c r="T88">
        <v>0</v>
      </c>
      <c r="U88">
        <v>228.18854214611747</v>
      </c>
      <c r="V88">
        <v>2.450819880038388</v>
      </c>
      <c r="W88">
        <v>11.367763078847441</v>
      </c>
      <c r="X88">
        <v>36.341071492214901</v>
      </c>
      <c r="Y88">
        <v>0</v>
      </c>
      <c r="Z88">
        <v>1.5978164640000001</v>
      </c>
      <c r="AA88">
        <v>6.8847294239334289</v>
      </c>
      <c r="AB88">
        <v>9.6818294620809873</v>
      </c>
      <c r="AC88">
        <v>7.1204104283532299</v>
      </c>
      <c r="AD88">
        <v>6.6996967460462216</v>
      </c>
      <c r="AE88">
        <v>8.0761976305341978</v>
      </c>
      <c r="AF88">
        <v>0</v>
      </c>
      <c r="AG88">
        <v>0</v>
      </c>
      <c r="AH88">
        <v>20.884404461488842</v>
      </c>
      <c r="AI88">
        <v>0</v>
      </c>
      <c r="AJ88">
        <v>0</v>
      </c>
      <c r="AK88">
        <v>8.3087936780929876</v>
      </c>
      <c r="AL88">
        <v>6.2630253907917393</v>
      </c>
      <c r="AM88">
        <v>3.8727318815674887</v>
      </c>
      <c r="AN88">
        <v>0</v>
      </c>
      <c r="AO88">
        <v>0</v>
      </c>
      <c r="AP88">
        <v>0</v>
      </c>
      <c r="AQ88">
        <v>0</v>
      </c>
      <c r="AR88">
        <v>8.5208091692028969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707.51769237986355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154.60923997859774</v>
      </c>
      <c r="L89">
        <v>63.270657007327316</v>
      </c>
      <c r="M89">
        <v>0</v>
      </c>
      <c r="N89">
        <v>29.099851092591052</v>
      </c>
      <c r="O89">
        <v>48.864120283582096</v>
      </c>
      <c r="P89">
        <v>66.792003376874703</v>
      </c>
      <c r="Q89">
        <v>5.3402840009161707</v>
      </c>
      <c r="R89">
        <v>10.38794286152781</v>
      </c>
      <c r="S89">
        <v>6.4683806805399326</v>
      </c>
      <c r="T89">
        <v>0</v>
      </c>
      <c r="U89">
        <v>228.18854214611747</v>
      </c>
      <c r="V89">
        <v>2.450819880038388</v>
      </c>
      <c r="W89">
        <v>11.367763078847441</v>
      </c>
      <c r="X89">
        <v>36.341071492214901</v>
      </c>
      <c r="Y89">
        <v>0</v>
      </c>
      <c r="Z89">
        <v>1.5978164640000001</v>
      </c>
      <c r="AA89">
        <v>6.8847294239334289</v>
      </c>
      <c r="AB89">
        <v>9.6818294620809873</v>
      </c>
      <c r="AC89">
        <v>7.1204104283532299</v>
      </c>
      <c r="AD89">
        <v>6.6996967460462216</v>
      </c>
      <c r="AE89">
        <v>8.0761976305341978</v>
      </c>
      <c r="AF89">
        <v>0</v>
      </c>
      <c r="AG89">
        <v>0</v>
      </c>
      <c r="AH89">
        <v>28.658043746429435</v>
      </c>
      <c r="AI89">
        <v>0</v>
      </c>
      <c r="AJ89">
        <v>0</v>
      </c>
      <c r="AK89">
        <v>8.3087936780929876</v>
      </c>
      <c r="AL89">
        <v>6.2630253907917393</v>
      </c>
      <c r="AM89">
        <v>3.8727318815674887</v>
      </c>
      <c r="AN89">
        <v>0</v>
      </c>
      <c r="AO89">
        <v>0</v>
      </c>
      <c r="AP89">
        <v>0</v>
      </c>
      <c r="AQ89">
        <v>0</v>
      </c>
      <c r="AR89">
        <v>8.5208091692028969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766.68113593320527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158.32115954959272</v>
      </c>
      <c r="L90">
        <v>63.270657007327316</v>
      </c>
      <c r="M90">
        <v>0</v>
      </c>
      <c r="N90">
        <v>29.099851092591052</v>
      </c>
      <c r="O90">
        <v>48.864120283582096</v>
      </c>
      <c r="P90">
        <v>66.792003376874703</v>
      </c>
      <c r="Q90">
        <v>5.3402840009161707</v>
      </c>
      <c r="R90">
        <v>10.38794286152781</v>
      </c>
      <c r="S90">
        <v>6.4683806805399326</v>
      </c>
      <c r="T90">
        <v>0</v>
      </c>
      <c r="U90">
        <v>228.18854214611747</v>
      </c>
      <c r="V90">
        <v>2.450819880038388</v>
      </c>
      <c r="W90">
        <v>11.367763078847441</v>
      </c>
      <c r="X90">
        <v>36.341071492214901</v>
      </c>
      <c r="Y90">
        <v>0</v>
      </c>
      <c r="Z90">
        <v>4.8732323159999993</v>
      </c>
      <c r="AA90">
        <v>10.327094262892642</v>
      </c>
      <c r="AB90">
        <v>9.6818294620809873</v>
      </c>
      <c r="AC90">
        <v>7.1204104283532299</v>
      </c>
      <c r="AD90">
        <v>6.6996967460462216</v>
      </c>
      <c r="AE90">
        <v>12.114296127487147</v>
      </c>
      <c r="AF90">
        <v>0</v>
      </c>
      <c r="AG90">
        <v>0</v>
      </c>
      <c r="AH90">
        <v>28.658043746429435</v>
      </c>
      <c r="AI90">
        <v>0</v>
      </c>
      <c r="AJ90">
        <v>0</v>
      </c>
      <c r="AK90">
        <v>8.3087936780929876</v>
      </c>
      <c r="AL90">
        <v>7.1170742500000017</v>
      </c>
      <c r="AM90">
        <v>3.8727318815674887</v>
      </c>
      <c r="AN90">
        <v>0</v>
      </c>
      <c r="AO90">
        <v>0</v>
      </c>
      <c r="AP90">
        <v>0.4393702328023199</v>
      </c>
      <c r="AQ90">
        <v>0</v>
      </c>
      <c r="AR90">
        <v>8.5208091692028969</v>
      </c>
      <c r="AS90">
        <v>8.0431667229263546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782.66914447405179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158.32115954959272</v>
      </c>
      <c r="L91">
        <v>63.270657007327316</v>
      </c>
      <c r="M91">
        <v>0</v>
      </c>
      <c r="N91">
        <v>29.099851092591052</v>
      </c>
      <c r="O91">
        <v>48.864120283582096</v>
      </c>
      <c r="P91">
        <v>66.792003376874703</v>
      </c>
      <c r="Q91">
        <v>5.3402840009161707</v>
      </c>
      <c r="R91">
        <v>10.38794286152781</v>
      </c>
      <c r="S91">
        <v>6.4683806805399326</v>
      </c>
      <c r="T91">
        <v>0</v>
      </c>
      <c r="U91">
        <v>228.18854214611747</v>
      </c>
      <c r="V91">
        <v>2.450819880038388</v>
      </c>
      <c r="W91">
        <v>11.367763078847441</v>
      </c>
      <c r="X91">
        <v>36.341071492214901</v>
      </c>
      <c r="Y91">
        <v>0</v>
      </c>
      <c r="Z91">
        <v>4.8732323159999993</v>
      </c>
      <c r="AA91">
        <v>10.327094262892642</v>
      </c>
      <c r="AB91">
        <v>9.6818294620809873</v>
      </c>
      <c r="AC91">
        <v>7.1204104283532299</v>
      </c>
      <c r="AD91">
        <v>6.6996967460462216</v>
      </c>
      <c r="AE91">
        <v>12.114296127487147</v>
      </c>
      <c r="AF91">
        <v>0</v>
      </c>
      <c r="AG91">
        <v>0</v>
      </c>
      <c r="AH91">
        <v>33.182998147154684</v>
      </c>
      <c r="AI91">
        <v>0</v>
      </c>
      <c r="AJ91">
        <v>0</v>
      </c>
      <c r="AK91">
        <v>8.3087936780929876</v>
      </c>
      <c r="AL91">
        <v>19.446693570481933</v>
      </c>
      <c r="AM91">
        <v>3.8727318815674887</v>
      </c>
      <c r="AN91">
        <v>0</v>
      </c>
      <c r="AO91">
        <v>0</v>
      </c>
      <c r="AP91">
        <v>0.4393702328023199</v>
      </c>
      <c r="AQ91">
        <v>0</v>
      </c>
      <c r="AR91">
        <v>8.5208091692028969</v>
      </c>
      <c r="AS91">
        <v>8.0431667229263546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799.52371819525888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158.32115954959272</v>
      </c>
      <c r="L92">
        <v>63.270657007327316</v>
      </c>
      <c r="M92">
        <v>0</v>
      </c>
      <c r="N92">
        <v>29.099851092591052</v>
      </c>
      <c r="O92">
        <v>48.864120283582096</v>
      </c>
      <c r="P92">
        <v>66.792003376874703</v>
      </c>
      <c r="Q92">
        <v>5.3402840009161707</v>
      </c>
      <c r="R92">
        <v>10.38794286152781</v>
      </c>
      <c r="S92">
        <v>6.4683806805399326</v>
      </c>
      <c r="T92">
        <v>0</v>
      </c>
      <c r="U92">
        <v>228.18854214611747</v>
      </c>
      <c r="V92">
        <v>2.450819880038388</v>
      </c>
      <c r="W92">
        <v>11.367763078847441</v>
      </c>
      <c r="X92">
        <v>36.341071492214901</v>
      </c>
      <c r="Y92">
        <v>0</v>
      </c>
      <c r="Z92">
        <v>4.8732323159999993</v>
      </c>
      <c r="AA92">
        <v>10.327094262892642</v>
      </c>
      <c r="AB92">
        <v>9.6818294620809873</v>
      </c>
      <c r="AC92">
        <v>7.1204104283532299</v>
      </c>
      <c r="AD92">
        <v>6.6996967460462216</v>
      </c>
      <c r="AE92">
        <v>12.114296127487147</v>
      </c>
      <c r="AF92">
        <v>0</v>
      </c>
      <c r="AG92">
        <v>0</v>
      </c>
      <c r="AH92">
        <v>33.066973586782098</v>
      </c>
      <c r="AI92">
        <v>0</v>
      </c>
      <c r="AJ92">
        <v>0</v>
      </c>
      <c r="AK92">
        <v>8.3087936780929876</v>
      </c>
      <c r="AL92">
        <v>19.446693570481933</v>
      </c>
      <c r="AM92">
        <v>3.8727318815674887</v>
      </c>
      <c r="AN92">
        <v>0</v>
      </c>
      <c r="AO92">
        <v>0</v>
      </c>
      <c r="AP92">
        <v>0.4393702328023199</v>
      </c>
      <c r="AQ92">
        <v>0</v>
      </c>
      <c r="AR92">
        <v>8.5208091692028969</v>
      </c>
      <c r="AS92">
        <v>8.0431667229263546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799.4076936348863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158.32115954959272</v>
      </c>
      <c r="L93">
        <v>63.270657007327316</v>
      </c>
      <c r="M93">
        <v>0</v>
      </c>
      <c r="N93">
        <v>29.099851092591052</v>
      </c>
      <c r="O93">
        <v>48.864120283582096</v>
      </c>
      <c r="P93">
        <v>66.792003376874703</v>
      </c>
      <c r="Q93">
        <v>5.3402840009161707</v>
      </c>
      <c r="R93">
        <v>10.38794286152781</v>
      </c>
      <c r="S93">
        <v>6.4683806805399326</v>
      </c>
      <c r="T93">
        <v>0</v>
      </c>
      <c r="U93">
        <v>228.18854214611747</v>
      </c>
      <c r="V93">
        <v>2.450819880038388</v>
      </c>
      <c r="W93">
        <v>11.367763078847441</v>
      </c>
      <c r="X93">
        <v>36.341071492214901</v>
      </c>
      <c r="Y93">
        <v>0</v>
      </c>
      <c r="Z93">
        <v>4.8732323159999993</v>
      </c>
      <c r="AA93">
        <v>10.327094262892642</v>
      </c>
      <c r="AB93">
        <v>9.6818294620809873</v>
      </c>
      <c r="AC93">
        <v>7.1204104283532299</v>
      </c>
      <c r="AD93">
        <v>6.6996967460462216</v>
      </c>
      <c r="AE93">
        <v>12.114296127487147</v>
      </c>
      <c r="AF93">
        <v>0</v>
      </c>
      <c r="AG93">
        <v>0</v>
      </c>
      <c r="AH93">
        <v>31.326606692233263</v>
      </c>
      <c r="AI93">
        <v>0</v>
      </c>
      <c r="AJ93">
        <v>0</v>
      </c>
      <c r="AK93">
        <v>8.3087936780929876</v>
      </c>
      <c r="AL93">
        <v>19.446693570481933</v>
      </c>
      <c r="AM93">
        <v>3.8727318815674887</v>
      </c>
      <c r="AN93">
        <v>0</v>
      </c>
      <c r="AO93">
        <v>0</v>
      </c>
      <c r="AP93">
        <v>0.4393702328023199</v>
      </c>
      <c r="AQ93">
        <v>0</v>
      </c>
      <c r="AR93">
        <v>8.5208091692028969</v>
      </c>
      <c r="AS93">
        <v>8.0431667229263546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797.66732674033744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158.32115954959272</v>
      </c>
      <c r="L94">
        <v>63.270657007327316</v>
      </c>
      <c r="M94">
        <v>0</v>
      </c>
      <c r="N94">
        <v>29.099851092591052</v>
      </c>
      <c r="O94">
        <v>48.864120283582096</v>
      </c>
      <c r="P94">
        <v>66.792003376874703</v>
      </c>
      <c r="Q94">
        <v>5.3402840009161707</v>
      </c>
      <c r="R94">
        <v>10.38794286152781</v>
      </c>
      <c r="S94">
        <v>6.4683806805399326</v>
      </c>
      <c r="T94">
        <v>0</v>
      </c>
      <c r="U94">
        <v>228.18854214611747</v>
      </c>
      <c r="V94">
        <v>2.450819880038388</v>
      </c>
      <c r="W94">
        <v>11.367763078847441</v>
      </c>
      <c r="X94">
        <v>36.341071492214901</v>
      </c>
      <c r="Y94">
        <v>0</v>
      </c>
      <c r="Z94">
        <v>3.1956329280000002</v>
      </c>
      <c r="AA94">
        <v>10.327094262892642</v>
      </c>
      <c r="AB94">
        <v>9.6818294620809873</v>
      </c>
      <c r="AC94">
        <v>4.7421567151788118</v>
      </c>
      <c r="AD94">
        <v>4.4664646394877963</v>
      </c>
      <c r="AE94">
        <v>8.0761976305341978</v>
      </c>
      <c r="AF94">
        <v>0</v>
      </c>
      <c r="AG94">
        <v>0</v>
      </c>
      <c r="AH94">
        <v>30.166361951958802</v>
      </c>
      <c r="AI94">
        <v>0</v>
      </c>
      <c r="AJ94">
        <v>0</v>
      </c>
      <c r="AK94">
        <v>8.3087936780929876</v>
      </c>
      <c r="AL94">
        <v>9.821562388812394</v>
      </c>
      <c r="AM94">
        <v>3.8727318815674887</v>
      </c>
      <c r="AN94">
        <v>0</v>
      </c>
      <c r="AO94">
        <v>0</v>
      </c>
      <c r="AP94">
        <v>0</v>
      </c>
      <c r="AQ94">
        <v>0</v>
      </c>
      <c r="AR94">
        <v>8.5208091692028969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775.88860619097647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158.32115954959272</v>
      </c>
      <c r="L95">
        <v>63.270657007327316</v>
      </c>
      <c r="M95">
        <v>0</v>
      </c>
      <c r="N95">
        <v>29.099851092591052</v>
      </c>
      <c r="O95">
        <v>48.864120283582096</v>
      </c>
      <c r="P95">
        <v>66.792003376874703</v>
      </c>
      <c r="Q95">
        <v>5.3402840009161707</v>
      </c>
      <c r="R95">
        <v>10.38794286152781</v>
      </c>
      <c r="S95">
        <v>6.4683806805399326</v>
      </c>
      <c r="T95">
        <v>0</v>
      </c>
      <c r="U95">
        <v>228.18854214611747</v>
      </c>
      <c r="V95">
        <v>2.450819880038388</v>
      </c>
      <c r="W95">
        <v>11.367763078847441</v>
      </c>
      <c r="X95">
        <v>36.341071492214901</v>
      </c>
      <c r="Y95">
        <v>0</v>
      </c>
      <c r="Z95">
        <v>4.7934491379999997</v>
      </c>
      <c r="AA95">
        <v>10.327094262892642</v>
      </c>
      <c r="AB95">
        <v>9.6818294620809873</v>
      </c>
      <c r="AC95">
        <v>4.7421567151788118</v>
      </c>
      <c r="AD95">
        <v>2.2332321065584244</v>
      </c>
      <c r="AE95">
        <v>8.0761976305341978</v>
      </c>
      <c r="AF95">
        <v>0</v>
      </c>
      <c r="AG95">
        <v>0</v>
      </c>
      <c r="AH95">
        <v>22.27669789078276</v>
      </c>
      <c r="AI95">
        <v>0</v>
      </c>
      <c r="AJ95">
        <v>0</v>
      </c>
      <c r="AK95">
        <v>8.3087936780929876</v>
      </c>
      <c r="AL95">
        <v>9.3945379592082645</v>
      </c>
      <c r="AM95">
        <v>3.8727318815674887</v>
      </c>
      <c r="AN95">
        <v>0</v>
      </c>
      <c r="AO95">
        <v>0</v>
      </c>
      <c r="AP95">
        <v>0</v>
      </c>
      <c r="AQ95">
        <v>0</v>
      </c>
      <c r="AR95">
        <v>8.5208091692028969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766.93650137726695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158.32115954959272</v>
      </c>
      <c r="L96">
        <v>63.270657007327316</v>
      </c>
      <c r="M96">
        <v>0</v>
      </c>
      <c r="N96">
        <v>29.099851092591052</v>
      </c>
      <c r="O96">
        <v>48.864120283582096</v>
      </c>
      <c r="P96">
        <v>66.792003376874703</v>
      </c>
      <c r="Q96">
        <v>5.3402840009161707</v>
      </c>
      <c r="R96">
        <v>10.38794286152781</v>
      </c>
      <c r="S96">
        <v>6.4683806805399326</v>
      </c>
      <c r="T96">
        <v>0</v>
      </c>
      <c r="U96">
        <v>228.18854214611747</v>
      </c>
      <c r="V96">
        <v>2.450819880038388</v>
      </c>
      <c r="W96">
        <v>11.367763078847441</v>
      </c>
      <c r="X96">
        <v>36.341071492214901</v>
      </c>
      <c r="Y96">
        <v>0</v>
      </c>
      <c r="Z96">
        <v>4.7934491379999997</v>
      </c>
      <c r="AA96">
        <v>10.327094262892642</v>
      </c>
      <c r="AB96">
        <v>9.6818294620809873</v>
      </c>
      <c r="AC96">
        <v>4.7421567151788118</v>
      </c>
      <c r="AD96">
        <v>0</v>
      </c>
      <c r="AE96">
        <v>8.0761976305341978</v>
      </c>
      <c r="AF96">
        <v>0</v>
      </c>
      <c r="AG96">
        <v>0</v>
      </c>
      <c r="AH96">
        <v>11.486422410646291</v>
      </c>
      <c r="AI96">
        <v>0</v>
      </c>
      <c r="AJ96">
        <v>0</v>
      </c>
      <c r="AK96">
        <v>8.3087936780929876</v>
      </c>
      <c r="AL96">
        <v>9.3945379592082645</v>
      </c>
      <c r="AM96">
        <v>3.8727318815674887</v>
      </c>
      <c r="AN96">
        <v>0</v>
      </c>
      <c r="AO96">
        <v>0</v>
      </c>
      <c r="AP96">
        <v>0</v>
      </c>
      <c r="AQ96">
        <v>0</v>
      </c>
      <c r="AR96">
        <v>8.5208091692028969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753.91299379057205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158.32115954959272</v>
      </c>
      <c r="L97">
        <v>63.270657007327316</v>
      </c>
      <c r="M97">
        <v>0</v>
      </c>
      <c r="N97">
        <v>29.099851092591052</v>
      </c>
      <c r="O97">
        <v>48.864120283582096</v>
      </c>
      <c r="P97">
        <v>66.792003376874703</v>
      </c>
      <c r="Q97">
        <v>5.3402840009161707</v>
      </c>
      <c r="R97">
        <v>10.38794286152781</v>
      </c>
      <c r="S97">
        <v>6.4683806805399326</v>
      </c>
      <c r="T97">
        <v>0</v>
      </c>
      <c r="U97">
        <v>228.18854214611747</v>
      </c>
      <c r="V97">
        <v>2.450819880038388</v>
      </c>
      <c r="W97">
        <v>11.367763078847441</v>
      </c>
      <c r="X97">
        <v>36.341071492214901</v>
      </c>
      <c r="Y97">
        <v>0</v>
      </c>
      <c r="Z97">
        <v>4.7934491379999997</v>
      </c>
      <c r="AA97">
        <v>10.327094262892642</v>
      </c>
      <c r="AB97">
        <v>9.6818294620809873</v>
      </c>
      <c r="AC97">
        <v>4.7421567151788118</v>
      </c>
      <c r="AD97">
        <v>0</v>
      </c>
      <c r="AE97">
        <v>8.0761976305341978</v>
      </c>
      <c r="AF97">
        <v>0</v>
      </c>
      <c r="AG97">
        <v>0</v>
      </c>
      <c r="AH97">
        <v>10.906300040509061</v>
      </c>
      <c r="AI97">
        <v>0</v>
      </c>
      <c r="AJ97">
        <v>0</v>
      </c>
      <c r="AK97">
        <v>8.3087936780929876</v>
      </c>
      <c r="AL97">
        <v>9.3945379592082645</v>
      </c>
      <c r="AM97">
        <v>3.8727318815674887</v>
      </c>
      <c r="AN97">
        <v>0</v>
      </c>
      <c r="AO97">
        <v>0</v>
      </c>
      <c r="AP97">
        <v>0</v>
      </c>
      <c r="AQ97">
        <v>0</v>
      </c>
      <c r="AR97">
        <v>8.5208091692028969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753.33287142043491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158.32115954959272</v>
      </c>
      <c r="L98">
        <v>63.270657007327316</v>
      </c>
      <c r="M98">
        <v>0</v>
      </c>
      <c r="N98">
        <v>29.099851092591052</v>
      </c>
      <c r="O98">
        <v>48.864120283582096</v>
      </c>
      <c r="P98">
        <v>66.792003376874703</v>
      </c>
      <c r="Q98">
        <v>5.3402840009161707</v>
      </c>
      <c r="R98">
        <v>10.38794286152781</v>
      </c>
      <c r="S98">
        <v>6.4683806805399326</v>
      </c>
      <c r="T98">
        <v>0</v>
      </c>
      <c r="U98">
        <v>228.18854214611747</v>
      </c>
      <c r="V98">
        <v>2.450819880038388</v>
      </c>
      <c r="W98">
        <v>11.367763078847441</v>
      </c>
      <c r="X98">
        <v>36.341071492214901</v>
      </c>
      <c r="Y98">
        <v>0</v>
      </c>
      <c r="Z98">
        <v>3.1956329280000002</v>
      </c>
      <c r="AA98">
        <v>10.327094262892642</v>
      </c>
      <c r="AB98">
        <v>9.6818294620809873</v>
      </c>
      <c r="AC98">
        <v>4.7421567151788118</v>
      </c>
      <c r="AD98">
        <v>0</v>
      </c>
      <c r="AE98">
        <v>8.0761976305341978</v>
      </c>
      <c r="AF98">
        <v>0</v>
      </c>
      <c r="AG98">
        <v>0</v>
      </c>
      <c r="AH98">
        <v>5.5691745806271209</v>
      </c>
      <c r="AI98">
        <v>0</v>
      </c>
      <c r="AJ98">
        <v>0</v>
      </c>
      <c r="AK98">
        <v>8.3087936780929876</v>
      </c>
      <c r="AL98">
        <v>9.3945379592082645</v>
      </c>
      <c r="AM98">
        <v>3.8727318815674887</v>
      </c>
      <c r="AN98">
        <v>0</v>
      </c>
      <c r="AO98">
        <v>0</v>
      </c>
      <c r="AP98">
        <v>0</v>
      </c>
      <c r="AQ98">
        <v>0</v>
      </c>
      <c r="AR98">
        <v>8.5208091692028969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746.39792975055286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2.35479087637724</v>
      </c>
      <c r="L99">
        <f t="shared" si="2"/>
        <v>0.95779432227211669</v>
      </c>
      <c r="M99">
        <f t="shared" si="2"/>
        <v>0</v>
      </c>
      <c r="N99">
        <f t="shared" si="2"/>
        <v>0.69833587214563753</v>
      </c>
      <c r="O99">
        <f t="shared" si="2"/>
        <v>1.1727285031393226</v>
      </c>
      <c r="P99">
        <f t="shared" si="2"/>
        <v>1.6033542690955818</v>
      </c>
      <c r="Q99">
        <f t="shared" si="2"/>
        <v>8.6382253276516108E-2</v>
      </c>
      <c r="R99">
        <f t="shared" si="2"/>
        <v>0.19228300172233798</v>
      </c>
      <c r="S99">
        <f t="shared" si="2"/>
        <v>0.11099163746375446</v>
      </c>
      <c r="T99">
        <f t="shared" si="2"/>
        <v>0</v>
      </c>
      <c r="U99">
        <f t="shared" si="2"/>
        <v>5.4765250115068298</v>
      </c>
      <c r="V99">
        <f t="shared" si="2"/>
        <v>5.5238008678235646E-2</v>
      </c>
      <c r="W99">
        <f t="shared" si="2"/>
        <v>0.23815605136577708</v>
      </c>
      <c r="X99">
        <f t="shared" si="2"/>
        <v>0.78246266112106677</v>
      </c>
      <c r="Y99">
        <f t="shared" si="2"/>
        <v>0</v>
      </c>
      <c r="Z99">
        <f t="shared" si="2"/>
        <v>8.2569482244500114E-2</v>
      </c>
      <c r="AA99">
        <f t="shared" si="2"/>
        <v>0.11613896763803909</v>
      </c>
      <c r="AB99">
        <f t="shared" si="2"/>
        <v>0.13736340534597488</v>
      </c>
      <c r="AC99">
        <f t="shared" si="2"/>
        <v>8.953870220070545E-2</v>
      </c>
      <c r="AD99">
        <f t="shared" si="2"/>
        <v>4.3025969868012451E-2</v>
      </c>
      <c r="AE99">
        <f t="shared" si="2"/>
        <v>0.1997236622842174</v>
      </c>
      <c r="AF99">
        <f t="shared" si="2"/>
        <v>0</v>
      </c>
      <c r="AG99">
        <f t="shared" si="2"/>
        <v>0</v>
      </c>
      <c r="AH99">
        <f t="shared" si="2"/>
        <v>0.23457247015467572</v>
      </c>
      <c r="AI99">
        <f t="shared" si="2"/>
        <v>2.3942668661383584E-2</v>
      </c>
      <c r="AJ99">
        <f t="shared" si="2"/>
        <v>0</v>
      </c>
      <c r="AK99">
        <f t="shared" si="2"/>
        <v>0.19941104827423189</v>
      </c>
      <c r="AL99">
        <f t="shared" si="2"/>
        <v>0.25181774356914782</v>
      </c>
      <c r="AM99">
        <f t="shared" si="2"/>
        <v>9.2945565157619522E-2</v>
      </c>
      <c r="AN99">
        <f t="shared" si="2"/>
        <v>0</v>
      </c>
      <c r="AO99">
        <f t="shared" si="2"/>
        <v>0</v>
      </c>
      <c r="AP99">
        <f t="shared" si="2"/>
        <v>6.2767170309872425E-3</v>
      </c>
      <c r="AQ99">
        <f t="shared" si="2"/>
        <v>0</v>
      </c>
      <c r="AR99">
        <f t="shared" si="2"/>
        <v>0.2089627015380438</v>
      </c>
      <c r="AS99">
        <f t="shared" si="2"/>
        <v>0.18827339686172354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15.603604968993679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9.0300543288363233</v>
      </c>
      <c r="L3">
        <v>561.0357467931068</v>
      </c>
      <c r="M3">
        <v>27.219961625120156</v>
      </c>
      <c r="N3">
        <v>35.139820185348782</v>
      </c>
      <c r="O3">
        <v>0</v>
      </c>
      <c r="P3">
        <v>41.341239999999999</v>
      </c>
      <c r="Q3">
        <v>6.4603435666513978</v>
      </c>
      <c r="R3">
        <v>12.547515198476805</v>
      </c>
      <c r="S3">
        <v>7.8080453037120359</v>
      </c>
      <c r="T3">
        <v>0</v>
      </c>
      <c r="U3">
        <v>113.69927359662367</v>
      </c>
      <c r="V3">
        <v>2.9589725797101445</v>
      </c>
      <c r="W3">
        <v>13.737296807683716</v>
      </c>
      <c r="X3">
        <v>43.411279952588025</v>
      </c>
      <c r="Y3">
        <v>0</v>
      </c>
      <c r="Z3">
        <v>5.790225784090909</v>
      </c>
      <c r="AA3">
        <v>8.3150502299578051</v>
      </c>
      <c r="AB3">
        <v>7.796550994272736</v>
      </c>
      <c r="AC3">
        <v>5.7290062727902349</v>
      </c>
      <c r="AD3">
        <v>0</v>
      </c>
      <c r="AE3">
        <v>9.7538858158277399</v>
      </c>
      <c r="AF3">
        <v>2.6263957032584035</v>
      </c>
      <c r="AG3">
        <v>12.29613131720766</v>
      </c>
      <c r="AH3">
        <v>5.6056787421658409</v>
      </c>
      <c r="AI3">
        <v>0</v>
      </c>
      <c r="AJ3">
        <v>0</v>
      </c>
      <c r="AK3">
        <v>10.036032823089046</v>
      </c>
      <c r="AL3">
        <v>0</v>
      </c>
      <c r="AM3">
        <v>4.6779307134114081</v>
      </c>
      <c r="AN3">
        <v>0.664196296935884</v>
      </c>
      <c r="AO3">
        <v>0</v>
      </c>
      <c r="AP3">
        <v>3.7912952278376134E-2</v>
      </c>
      <c r="AQ3">
        <v>10.591865782076122</v>
      </c>
      <c r="AR3">
        <v>10.292432473641304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978.04334448919201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9.0300543288363233</v>
      </c>
      <c r="L4">
        <v>561.0357467931068</v>
      </c>
      <c r="M4">
        <v>27.219961625120156</v>
      </c>
      <c r="N4">
        <v>35.139820185348782</v>
      </c>
      <c r="O4">
        <v>0</v>
      </c>
      <c r="P4">
        <v>41.341239999999999</v>
      </c>
      <c r="Q4">
        <v>6.4603435666513978</v>
      </c>
      <c r="R4">
        <v>12.547515198476805</v>
      </c>
      <c r="S4">
        <v>7.8080453037120359</v>
      </c>
      <c r="T4">
        <v>0</v>
      </c>
      <c r="U4">
        <v>113.69927359662367</v>
      </c>
      <c r="V4">
        <v>2.9589725797101445</v>
      </c>
      <c r="W4">
        <v>13.737296807683716</v>
      </c>
      <c r="X4">
        <v>43.411279952588025</v>
      </c>
      <c r="Y4">
        <v>0</v>
      </c>
      <c r="Z4">
        <v>5.790225784090909</v>
      </c>
      <c r="AA4">
        <v>8.3150502299578051</v>
      </c>
      <c r="AB4">
        <v>7.796550994272736</v>
      </c>
      <c r="AC4">
        <v>5.7290062727902349</v>
      </c>
      <c r="AD4">
        <v>0</v>
      </c>
      <c r="AE4">
        <v>9.7538858158277399</v>
      </c>
      <c r="AF4">
        <v>2.6263957032584035</v>
      </c>
      <c r="AG4">
        <v>12.29613131720766</v>
      </c>
      <c r="AH4">
        <v>5.6056787421658409</v>
      </c>
      <c r="AI4">
        <v>0</v>
      </c>
      <c r="AJ4">
        <v>0</v>
      </c>
      <c r="AK4">
        <v>10.036032823089046</v>
      </c>
      <c r="AL4">
        <v>0</v>
      </c>
      <c r="AM4">
        <v>4.6779307134114081</v>
      </c>
      <c r="AN4">
        <v>0.664196296935884</v>
      </c>
      <c r="AO4">
        <v>0</v>
      </c>
      <c r="AP4">
        <v>3.7912952278376134E-2</v>
      </c>
      <c r="AQ4">
        <v>10.591865782076122</v>
      </c>
      <c r="AR4">
        <v>10.292432473641304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978.04334448919201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9.0300543288363233</v>
      </c>
      <c r="L5">
        <v>561.0357467931068</v>
      </c>
      <c r="M5">
        <v>27.219961625120156</v>
      </c>
      <c r="N5">
        <v>35.139820185348782</v>
      </c>
      <c r="O5">
        <v>0</v>
      </c>
      <c r="P5">
        <v>41.341239999999999</v>
      </c>
      <c r="Q5">
        <v>6.4603435666513978</v>
      </c>
      <c r="R5">
        <v>12.547515198476805</v>
      </c>
      <c r="S5">
        <v>7.8080453037120359</v>
      </c>
      <c r="T5">
        <v>0</v>
      </c>
      <c r="U5">
        <v>113.69927359662367</v>
      </c>
      <c r="V5">
        <v>2.9589725797101445</v>
      </c>
      <c r="W5">
        <v>13.737296807683716</v>
      </c>
      <c r="X5">
        <v>43.411279952588025</v>
      </c>
      <c r="Y5">
        <v>0</v>
      </c>
      <c r="Z5">
        <v>5.790225784090909</v>
      </c>
      <c r="AA5">
        <v>8.3150502299578051</v>
      </c>
      <c r="AB5">
        <v>7.796550994272736</v>
      </c>
      <c r="AC5">
        <v>5.7290062727902349</v>
      </c>
      <c r="AD5">
        <v>0</v>
      </c>
      <c r="AE5">
        <v>9.7538858158277399</v>
      </c>
      <c r="AF5">
        <v>2.6263957032584035</v>
      </c>
      <c r="AG5">
        <v>12.29613131720766</v>
      </c>
      <c r="AH5">
        <v>5.6056787421658409</v>
      </c>
      <c r="AI5">
        <v>0</v>
      </c>
      <c r="AJ5">
        <v>0</v>
      </c>
      <c r="AK5">
        <v>10.036032823089046</v>
      </c>
      <c r="AL5">
        <v>0</v>
      </c>
      <c r="AM5">
        <v>4.6779307134114081</v>
      </c>
      <c r="AN5">
        <v>0.664196296935884</v>
      </c>
      <c r="AO5">
        <v>0</v>
      </c>
      <c r="AP5">
        <v>3.7912952278376134E-2</v>
      </c>
      <c r="AQ5">
        <v>10.591865782076122</v>
      </c>
      <c r="AR5">
        <v>10.292432473641304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978.04334448919201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9.0300543288363233</v>
      </c>
      <c r="L6">
        <v>561.0357467931068</v>
      </c>
      <c r="M6">
        <v>27.219961625120156</v>
      </c>
      <c r="N6">
        <v>35.139820185348782</v>
      </c>
      <c r="O6">
        <v>0</v>
      </c>
      <c r="P6">
        <v>41.341239999999999</v>
      </c>
      <c r="Q6">
        <v>6.4603435666513978</v>
      </c>
      <c r="R6">
        <v>12.547515198476805</v>
      </c>
      <c r="S6">
        <v>7.8080453037120359</v>
      </c>
      <c r="T6">
        <v>0</v>
      </c>
      <c r="U6">
        <v>113.69927359662367</v>
      </c>
      <c r="V6">
        <v>2.9589725797101445</v>
      </c>
      <c r="W6">
        <v>13.737296807683716</v>
      </c>
      <c r="X6">
        <v>43.411279952588025</v>
      </c>
      <c r="Y6">
        <v>0</v>
      </c>
      <c r="Z6">
        <v>5.790225784090909</v>
      </c>
      <c r="AA6">
        <v>8.3150502299578051</v>
      </c>
      <c r="AB6">
        <v>7.796550994272736</v>
      </c>
      <c r="AC6">
        <v>5.7290062727902349</v>
      </c>
      <c r="AD6">
        <v>0</v>
      </c>
      <c r="AE6">
        <v>9.7538858158277399</v>
      </c>
      <c r="AF6">
        <v>2.6263957032584035</v>
      </c>
      <c r="AG6">
        <v>12.29613131720766</v>
      </c>
      <c r="AH6">
        <v>5.6056787421658409</v>
      </c>
      <c r="AI6">
        <v>0</v>
      </c>
      <c r="AJ6">
        <v>0</v>
      </c>
      <c r="AK6">
        <v>10.036032823089046</v>
      </c>
      <c r="AL6">
        <v>0</v>
      </c>
      <c r="AM6">
        <v>4.6779307134114081</v>
      </c>
      <c r="AN6">
        <v>0.664196296935884</v>
      </c>
      <c r="AO6">
        <v>0</v>
      </c>
      <c r="AP6">
        <v>3.7912952278376134E-2</v>
      </c>
      <c r="AQ6">
        <v>10.591865782076122</v>
      </c>
      <c r="AR6">
        <v>10.292432473641304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978.04334448919201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4.9299584084115935</v>
      </c>
      <c r="L7">
        <v>496.56714841693946</v>
      </c>
      <c r="M7">
        <v>27.219961625120156</v>
      </c>
      <c r="N7">
        <v>35.139820185348782</v>
      </c>
      <c r="O7">
        <v>0</v>
      </c>
      <c r="P7">
        <v>41.341239999999999</v>
      </c>
      <c r="Q7">
        <v>6.4603435666513978</v>
      </c>
      <c r="R7">
        <v>12.547515198476805</v>
      </c>
      <c r="S7">
        <v>7.8080453037120359</v>
      </c>
      <c r="T7">
        <v>0</v>
      </c>
      <c r="U7">
        <v>113.69927359662367</v>
      </c>
      <c r="V7">
        <v>2.9589725797101445</v>
      </c>
      <c r="W7">
        <v>13.737296807683716</v>
      </c>
      <c r="X7">
        <v>43.411279952588025</v>
      </c>
      <c r="Y7">
        <v>0</v>
      </c>
      <c r="Z7">
        <v>5.790225784090909</v>
      </c>
      <c r="AA7">
        <v>8.3150502299578051</v>
      </c>
      <c r="AB7">
        <v>7.796550994272736</v>
      </c>
      <c r="AC7">
        <v>5.7290062727902349</v>
      </c>
      <c r="AD7">
        <v>0</v>
      </c>
      <c r="AE7">
        <v>9.7538858158277399</v>
      </c>
      <c r="AF7">
        <v>2.6263957032584035</v>
      </c>
      <c r="AG7">
        <v>12.29613131720766</v>
      </c>
      <c r="AH7">
        <v>5.6056787421658409</v>
      </c>
      <c r="AI7">
        <v>0</v>
      </c>
      <c r="AJ7">
        <v>0</v>
      </c>
      <c r="AK7">
        <v>10.036032823089046</v>
      </c>
      <c r="AL7">
        <v>0</v>
      </c>
      <c r="AM7">
        <v>4.6779307134114081</v>
      </c>
      <c r="AN7">
        <v>0.664196296935884</v>
      </c>
      <c r="AO7">
        <v>0</v>
      </c>
      <c r="AP7">
        <v>3.7912952278376134E-2</v>
      </c>
      <c r="AQ7">
        <v>7.9438992152613954</v>
      </c>
      <c r="AR7">
        <v>10.292432473641304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906.82668362578522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4.8200178704048335</v>
      </c>
      <c r="L8">
        <v>405.17829274966709</v>
      </c>
      <c r="M8">
        <v>27.219961625120156</v>
      </c>
      <c r="N8">
        <v>35.139820185348782</v>
      </c>
      <c r="O8">
        <v>0</v>
      </c>
      <c r="P8">
        <v>41.341239999999999</v>
      </c>
      <c r="Q8">
        <v>6.4603435666513978</v>
      </c>
      <c r="R8">
        <v>12.547515198476805</v>
      </c>
      <c r="S8">
        <v>7.8080453037120359</v>
      </c>
      <c r="T8">
        <v>0</v>
      </c>
      <c r="U8">
        <v>113.69927359662367</v>
      </c>
      <c r="V8">
        <v>2.9589725797101445</v>
      </c>
      <c r="W8">
        <v>13.737296807683716</v>
      </c>
      <c r="X8">
        <v>43.411279952588025</v>
      </c>
      <c r="Y8">
        <v>0</v>
      </c>
      <c r="Z8">
        <v>5.790225784090909</v>
      </c>
      <c r="AA8">
        <v>8.3150502299578051</v>
      </c>
      <c r="AB8">
        <v>7.796550994272736</v>
      </c>
      <c r="AC8">
        <v>5.7290062727902349</v>
      </c>
      <c r="AD8">
        <v>0</v>
      </c>
      <c r="AE8">
        <v>9.7538858158277399</v>
      </c>
      <c r="AF8">
        <v>2.6263957032584035</v>
      </c>
      <c r="AG8">
        <v>12.29613131720766</v>
      </c>
      <c r="AH8">
        <v>5.6056787421658409</v>
      </c>
      <c r="AI8">
        <v>0</v>
      </c>
      <c r="AJ8">
        <v>0</v>
      </c>
      <c r="AK8">
        <v>10.036032823089046</v>
      </c>
      <c r="AL8">
        <v>0</v>
      </c>
      <c r="AM8">
        <v>4.6779307134114081</v>
      </c>
      <c r="AN8">
        <v>0.664196296935884</v>
      </c>
      <c r="AO8">
        <v>0</v>
      </c>
      <c r="AP8">
        <v>3.7912952278376134E-2</v>
      </c>
      <c r="AQ8">
        <v>5.2959328910380608</v>
      </c>
      <c r="AR8">
        <v>10.292432473641304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812.6799210962829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4.8200066887035158</v>
      </c>
      <c r="L9">
        <v>405.17829274966709</v>
      </c>
      <c r="M9">
        <v>27.219961625120156</v>
      </c>
      <c r="N9">
        <v>35.139820185348782</v>
      </c>
      <c r="O9">
        <v>0</v>
      </c>
      <c r="P9">
        <v>41.341239999999999</v>
      </c>
      <c r="Q9">
        <v>6.4603435666513978</v>
      </c>
      <c r="R9">
        <v>12.547515198476805</v>
      </c>
      <c r="S9">
        <v>7.8080453037120359</v>
      </c>
      <c r="T9">
        <v>0</v>
      </c>
      <c r="U9">
        <v>113.69927359662367</v>
      </c>
      <c r="V9">
        <v>2.9589725797101445</v>
      </c>
      <c r="W9">
        <v>13.737296807683716</v>
      </c>
      <c r="X9">
        <v>43.411279952588025</v>
      </c>
      <c r="Y9">
        <v>0</v>
      </c>
      <c r="Z9">
        <v>3.8601507272727273</v>
      </c>
      <c r="AA9">
        <v>8.3150502299578051</v>
      </c>
      <c r="AB9">
        <v>7.796550994272736</v>
      </c>
      <c r="AC9">
        <v>5.7290062727902349</v>
      </c>
      <c r="AD9">
        <v>0</v>
      </c>
      <c r="AE9">
        <v>9.7538858158277399</v>
      </c>
      <c r="AF9">
        <v>2.6263957032584035</v>
      </c>
      <c r="AG9">
        <v>12.29613131720766</v>
      </c>
      <c r="AH9">
        <v>5.6056787421658409</v>
      </c>
      <c r="AI9">
        <v>0</v>
      </c>
      <c r="AJ9">
        <v>0</v>
      </c>
      <c r="AK9">
        <v>10.036032823089046</v>
      </c>
      <c r="AL9">
        <v>0</v>
      </c>
      <c r="AM9">
        <v>4.6779307134114081</v>
      </c>
      <c r="AN9">
        <v>0.664196296935884</v>
      </c>
      <c r="AO9">
        <v>0</v>
      </c>
      <c r="AP9">
        <v>3.7912952278376134E-2</v>
      </c>
      <c r="AQ9">
        <v>5.2959328910380608</v>
      </c>
      <c r="AR9">
        <v>10.292432473641304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810.7498348577634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4.8199466645257862</v>
      </c>
      <c r="L10">
        <v>405.17829274966709</v>
      </c>
      <c r="M10">
        <v>27.219961625120156</v>
      </c>
      <c r="N10">
        <v>35.139820185348782</v>
      </c>
      <c r="O10">
        <v>0</v>
      </c>
      <c r="P10">
        <v>41.341239999999999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113.69927359662367</v>
      </c>
      <c r="V10">
        <v>2.9589725797101445</v>
      </c>
      <c r="W10">
        <v>13.737296807683716</v>
      </c>
      <c r="X10">
        <v>43.411279952588025</v>
      </c>
      <c r="Y10">
        <v>0</v>
      </c>
      <c r="Z10">
        <v>3.8601507272727273</v>
      </c>
      <c r="AA10">
        <v>8.3150502299578051</v>
      </c>
      <c r="AB10">
        <v>7.796550994272736</v>
      </c>
      <c r="AC10">
        <v>5.7290062727902349</v>
      </c>
      <c r="AD10">
        <v>0</v>
      </c>
      <c r="AE10">
        <v>9.7538858158277399</v>
      </c>
      <c r="AF10">
        <v>2.6263957032584035</v>
      </c>
      <c r="AG10">
        <v>12.29613131720766</v>
      </c>
      <c r="AH10">
        <v>5.6056787421658409</v>
      </c>
      <c r="AI10">
        <v>0</v>
      </c>
      <c r="AJ10">
        <v>0</v>
      </c>
      <c r="AK10">
        <v>10.036032823089046</v>
      </c>
      <c r="AL10">
        <v>0</v>
      </c>
      <c r="AM10">
        <v>4.6779307134114081</v>
      </c>
      <c r="AN10">
        <v>0.664196296935884</v>
      </c>
      <c r="AO10">
        <v>0</v>
      </c>
      <c r="AP10">
        <v>3.7912952278376134E-2</v>
      </c>
      <c r="AQ10">
        <v>5.2959328910380608</v>
      </c>
      <c r="AR10">
        <v>10.292432473641304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810.74977483358566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4.8199618413933862</v>
      </c>
      <c r="L11">
        <v>434.11918675962761</v>
      </c>
      <c r="M11">
        <v>27.219961625120156</v>
      </c>
      <c r="N11">
        <v>35.139820185348782</v>
      </c>
      <c r="O11">
        <v>0</v>
      </c>
      <c r="P11">
        <v>41.341239999999999</v>
      </c>
      <c r="Q11">
        <v>6.4609865855555562</v>
      </c>
      <c r="R11">
        <v>12.547515198476805</v>
      </c>
      <c r="S11">
        <v>7.8103562456140354</v>
      </c>
      <c r="T11">
        <v>0</v>
      </c>
      <c r="U11">
        <v>113.69927359662367</v>
      </c>
      <c r="V11">
        <v>2.7490454710144925</v>
      </c>
      <c r="W11">
        <v>13.737296807683716</v>
      </c>
      <c r="X11">
        <v>43.411279952588025</v>
      </c>
      <c r="Y11">
        <v>0</v>
      </c>
      <c r="Z11">
        <v>3.8601507272727273</v>
      </c>
      <c r="AA11">
        <v>8.3150502299578051</v>
      </c>
      <c r="AB11">
        <v>7.796550994272736</v>
      </c>
      <c r="AC11">
        <v>5.7290062727902349</v>
      </c>
      <c r="AD11">
        <v>0</v>
      </c>
      <c r="AE11">
        <v>9.7538858158277399</v>
      </c>
      <c r="AF11">
        <v>2.6263957032584035</v>
      </c>
      <c r="AG11">
        <v>12.29613131720766</v>
      </c>
      <c r="AH11">
        <v>5.6056787421658409</v>
      </c>
      <c r="AI11">
        <v>0</v>
      </c>
      <c r="AJ11">
        <v>0</v>
      </c>
      <c r="AK11">
        <v>10.036032823089046</v>
      </c>
      <c r="AL11">
        <v>0</v>
      </c>
      <c r="AM11">
        <v>4.6779307134114081</v>
      </c>
      <c r="AN11">
        <v>0.664196296935884</v>
      </c>
      <c r="AO11">
        <v>0</v>
      </c>
      <c r="AP11">
        <v>3.7912952278376134E-2</v>
      </c>
      <c r="AQ11">
        <v>5.2959328910380608</v>
      </c>
      <c r="AR11">
        <v>10.292432473641304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839.48371087252428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4.8199618413933862</v>
      </c>
      <c r="L12">
        <v>434.11918675962761</v>
      </c>
      <c r="M12">
        <v>27.219961625120156</v>
      </c>
      <c r="N12">
        <v>35.139820185348782</v>
      </c>
      <c r="O12">
        <v>0</v>
      </c>
      <c r="P12">
        <v>41.341239999999999</v>
      </c>
      <c r="Q12">
        <v>6.4609865855555562</v>
      </c>
      <c r="R12">
        <v>12.547515198476805</v>
      </c>
      <c r="S12">
        <v>7.8103562456140354</v>
      </c>
      <c r="T12">
        <v>0</v>
      </c>
      <c r="U12">
        <v>113.69927359662367</v>
      </c>
      <c r="V12">
        <v>2.7490454710144925</v>
      </c>
      <c r="W12">
        <v>13.737296807683716</v>
      </c>
      <c r="X12">
        <v>43.411279952588025</v>
      </c>
      <c r="Y12">
        <v>0</v>
      </c>
      <c r="Z12">
        <v>3.8601507272727273</v>
      </c>
      <c r="AA12">
        <v>8.3150502299578051</v>
      </c>
      <c r="AB12">
        <v>7.796550994272736</v>
      </c>
      <c r="AC12">
        <v>5.7290062727902349</v>
      </c>
      <c r="AD12">
        <v>0</v>
      </c>
      <c r="AE12">
        <v>9.7538858158277399</v>
      </c>
      <c r="AF12">
        <v>2.6263957032584035</v>
      </c>
      <c r="AG12">
        <v>12.29613131720766</v>
      </c>
      <c r="AH12">
        <v>5.6056787421658409</v>
      </c>
      <c r="AI12">
        <v>0</v>
      </c>
      <c r="AJ12">
        <v>0</v>
      </c>
      <c r="AK12">
        <v>10.036032823089046</v>
      </c>
      <c r="AL12">
        <v>0</v>
      </c>
      <c r="AM12">
        <v>4.6779307134114081</v>
      </c>
      <c r="AN12">
        <v>0.664196296935884</v>
      </c>
      <c r="AO12">
        <v>0</v>
      </c>
      <c r="AP12">
        <v>3.7912952278376134E-2</v>
      </c>
      <c r="AQ12">
        <v>5.2959328910380608</v>
      </c>
      <c r="AR12">
        <v>10.292432473641304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839.48371087252428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4.8199618413933862</v>
      </c>
      <c r="L13">
        <v>356.94245185538881</v>
      </c>
      <c r="M13">
        <v>27.219961625120156</v>
      </c>
      <c r="N13">
        <v>35.139820185348782</v>
      </c>
      <c r="O13">
        <v>0</v>
      </c>
      <c r="P13">
        <v>41.341239999999999</v>
      </c>
      <c r="Q13">
        <v>3.8598095335907336</v>
      </c>
      <c r="R13">
        <v>7.2389300698068446</v>
      </c>
      <c r="S13">
        <v>4.3405916662387671</v>
      </c>
      <c r="T13">
        <v>0</v>
      </c>
      <c r="U13">
        <v>113.69927359662367</v>
      </c>
      <c r="V13">
        <v>2.7490454710144925</v>
      </c>
      <c r="W13">
        <v>7.7173495861713111</v>
      </c>
      <c r="X13">
        <v>24.120039909806149</v>
      </c>
      <c r="Y13">
        <v>0</v>
      </c>
      <c r="Z13">
        <v>3.8601507272727273</v>
      </c>
      <c r="AA13">
        <v>8.3150502299578051</v>
      </c>
      <c r="AB13">
        <v>7.796550994272736</v>
      </c>
      <c r="AC13">
        <v>5.7290062727902349</v>
      </c>
      <c r="AD13">
        <v>0</v>
      </c>
      <c r="AE13">
        <v>9.7538858158277399</v>
      </c>
      <c r="AF13">
        <v>2.6263957032584035</v>
      </c>
      <c r="AG13">
        <v>12.29613131720766</v>
      </c>
      <c r="AH13">
        <v>5.6056787421658409</v>
      </c>
      <c r="AI13">
        <v>0</v>
      </c>
      <c r="AJ13">
        <v>0</v>
      </c>
      <c r="AK13">
        <v>10.036032823089046</v>
      </c>
      <c r="AL13">
        <v>0</v>
      </c>
      <c r="AM13">
        <v>4.6779307134114081</v>
      </c>
      <c r="AN13">
        <v>0.664196296935884</v>
      </c>
      <c r="AO13">
        <v>0</v>
      </c>
      <c r="AP13">
        <v>3.7912952278376134E-2</v>
      </c>
      <c r="AQ13">
        <v>5.2959328910380608</v>
      </c>
      <c r="AR13">
        <v>10.292432473641304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725.61626194398104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4.8199618413933862</v>
      </c>
      <c r="L14">
        <v>306.77844571047956</v>
      </c>
      <c r="M14">
        <v>27.219961625120156</v>
      </c>
      <c r="N14">
        <v>35.139820185348782</v>
      </c>
      <c r="O14">
        <v>0</v>
      </c>
      <c r="P14">
        <v>41.341239999999999</v>
      </c>
      <c r="Q14">
        <v>3.8598095335907336</v>
      </c>
      <c r="R14">
        <v>7.2389300698068446</v>
      </c>
      <c r="S14">
        <v>4.3405916662387671</v>
      </c>
      <c r="T14">
        <v>0</v>
      </c>
      <c r="U14">
        <v>113.69927359662367</v>
      </c>
      <c r="V14">
        <v>2.7490454710144925</v>
      </c>
      <c r="W14">
        <v>7.7173495861713111</v>
      </c>
      <c r="X14">
        <v>43.411279952588025</v>
      </c>
      <c r="Y14">
        <v>0</v>
      </c>
      <c r="Z14">
        <v>3.8601507272727273</v>
      </c>
      <c r="AA14">
        <v>8.3150502299578051</v>
      </c>
      <c r="AB14">
        <v>7.796550994272736</v>
      </c>
      <c r="AC14">
        <v>5.7290062727902349</v>
      </c>
      <c r="AD14">
        <v>0</v>
      </c>
      <c r="AE14">
        <v>9.7538858158277399</v>
      </c>
      <c r="AF14">
        <v>2.6263957032584035</v>
      </c>
      <c r="AG14">
        <v>12.29613131720766</v>
      </c>
      <c r="AH14">
        <v>5.6056787421658409</v>
      </c>
      <c r="AI14">
        <v>0</v>
      </c>
      <c r="AJ14">
        <v>0</v>
      </c>
      <c r="AK14">
        <v>10.036032823089046</v>
      </c>
      <c r="AL14">
        <v>0</v>
      </c>
      <c r="AM14">
        <v>4.6779307134114081</v>
      </c>
      <c r="AN14">
        <v>0.664196296935884</v>
      </c>
      <c r="AO14">
        <v>0</v>
      </c>
      <c r="AP14">
        <v>3.7912952278376134E-2</v>
      </c>
      <c r="AQ14">
        <v>5.2959328910380608</v>
      </c>
      <c r="AR14">
        <v>10.292432473641304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694.7434958418537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5.7898709893328251</v>
      </c>
      <c r="L15">
        <v>306.77844571047956</v>
      </c>
      <c r="M15">
        <v>27.219961625120156</v>
      </c>
      <c r="N15">
        <v>35.139820185348782</v>
      </c>
      <c r="O15">
        <v>0</v>
      </c>
      <c r="P15">
        <v>41.341239999999999</v>
      </c>
      <c r="Q15">
        <v>3.8598095335907336</v>
      </c>
      <c r="R15">
        <v>7.2389300698068446</v>
      </c>
      <c r="S15">
        <v>4.3405916662387671</v>
      </c>
      <c r="T15">
        <v>0</v>
      </c>
      <c r="U15">
        <v>113.69927359662367</v>
      </c>
      <c r="V15">
        <v>2.9598361492178102</v>
      </c>
      <c r="W15">
        <v>13.737296807683716</v>
      </c>
      <c r="X15">
        <v>43.411279952588025</v>
      </c>
      <c r="Y15">
        <v>0</v>
      </c>
      <c r="Z15">
        <v>3.8601507272727273</v>
      </c>
      <c r="AA15">
        <v>8.3150502299578051</v>
      </c>
      <c r="AB15">
        <v>7.796550994272736</v>
      </c>
      <c r="AC15">
        <v>5.7290062727902349</v>
      </c>
      <c r="AD15">
        <v>0</v>
      </c>
      <c r="AE15">
        <v>9.7538858158277399</v>
      </c>
      <c r="AF15">
        <v>5.2527916689184053</v>
      </c>
      <c r="AG15">
        <v>12.29613131720766</v>
      </c>
      <c r="AH15">
        <v>5.6056787421658409</v>
      </c>
      <c r="AI15">
        <v>0</v>
      </c>
      <c r="AJ15">
        <v>0</v>
      </c>
      <c r="AK15">
        <v>10.036032823089046</v>
      </c>
      <c r="AL15">
        <v>0</v>
      </c>
      <c r="AM15">
        <v>4.6779307134114081</v>
      </c>
      <c r="AN15">
        <v>0.664196296935884</v>
      </c>
      <c r="AO15">
        <v>0</v>
      </c>
      <c r="AP15">
        <v>3.7912952278376134E-2</v>
      </c>
      <c r="AQ15">
        <v>5.2959328910380608</v>
      </c>
      <c r="AR15">
        <v>10.292432473641304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704.57053885516893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5.7898709893328251</v>
      </c>
      <c r="L16">
        <v>306.77844571047956</v>
      </c>
      <c r="M16">
        <v>27.219961625120156</v>
      </c>
      <c r="N16">
        <v>35.139820185348782</v>
      </c>
      <c r="O16">
        <v>0</v>
      </c>
      <c r="P16">
        <v>41.341239999999999</v>
      </c>
      <c r="Q16">
        <v>3.8598095335907336</v>
      </c>
      <c r="R16">
        <v>7.2389300698068446</v>
      </c>
      <c r="S16">
        <v>4.3405916662387671</v>
      </c>
      <c r="T16">
        <v>0</v>
      </c>
      <c r="U16">
        <v>113.69927359662367</v>
      </c>
      <c r="V16">
        <v>2.9598361492178102</v>
      </c>
      <c r="W16">
        <v>13.737296807683716</v>
      </c>
      <c r="X16">
        <v>43.411279952588025</v>
      </c>
      <c r="Y16">
        <v>0</v>
      </c>
      <c r="Z16">
        <v>3.8601507272727273</v>
      </c>
      <c r="AA16">
        <v>8.3150502299578051</v>
      </c>
      <c r="AB16">
        <v>7.796550994272736</v>
      </c>
      <c r="AC16">
        <v>5.7290062727902349</v>
      </c>
      <c r="AD16">
        <v>0</v>
      </c>
      <c r="AE16">
        <v>9.7538858158277399</v>
      </c>
      <c r="AF16">
        <v>5.2527916689184053</v>
      </c>
      <c r="AG16">
        <v>12.29613131720766</v>
      </c>
      <c r="AH16">
        <v>5.6056787421658409</v>
      </c>
      <c r="AI16">
        <v>0</v>
      </c>
      <c r="AJ16">
        <v>0</v>
      </c>
      <c r="AK16">
        <v>10.036032823089046</v>
      </c>
      <c r="AL16">
        <v>0</v>
      </c>
      <c r="AM16">
        <v>4.6779307134114081</v>
      </c>
      <c r="AN16">
        <v>0.664196296935884</v>
      </c>
      <c r="AO16">
        <v>0</v>
      </c>
      <c r="AP16">
        <v>3.7912952278376134E-2</v>
      </c>
      <c r="AQ16">
        <v>5.2959328910380608</v>
      </c>
      <c r="AR16">
        <v>10.292432473641304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704.57053885516893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5.7898709893328251</v>
      </c>
      <c r="L17">
        <v>306.77844571047956</v>
      </c>
      <c r="M17">
        <v>27.219961625120156</v>
      </c>
      <c r="N17">
        <v>35.139820185348782</v>
      </c>
      <c r="O17">
        <v>0</v>
      </c>
      <c r="P17">
        <v>41.341239999999999</v>
      </c>
      <c r="Q17">
        <v>3.8598095335907336</v>
      </c>
      <c r="R17">
        <v>7.2389300698068446</v>
      </c>
      <c r="S17">
        <v>4.3405916662387671</v>
      </c>
      <c r="T17">
        <v>0</v>
      </c>
      <c r="U17">
        <v>113.69927359662367</v>
      </c>
      <c r="V17">
        <v>2.9598361492178102</v>
      </c>
      <c r="W17">
        <v>13.737296807683716</v>
      </c>
      <c r="X17">
        <v>43.411279952588025</v>
      </c>
      <c r="Y17">
        <v>0</v>
      </c>
      <c r="Z17">
        <v>3.8601507272727273</v>
      </c>
      <c r="AA17">
        <v>8.3150502299578051</v>
      </c>
      <c r="AB17">
        <v>7.796550994272736</v>
      </c>
      <c r="AC17">
        <v>5.7290062727902349</v>
      </c>
      <c r="AD17">
        <v>0</v>
      </c>
      <c r="AE17">
        <v>9.7538858158277399</v>
      </c>
      <c r="AF17">
        <v>5.2527916689184053</v>
      </c>
      <c r="AG17">
        <v>12.29613131720766</v>
      </c>
      <c r="AH17">
        <v>5.6056787421658409</v>
      </c>
      <c r="AI17">
        <v>0</v>
      </c>
      <c r="AJ17">
        <v>0</v>
      </c>
      <c r="AK17">
        <v>10.036032823089046</v>
      </c>
      <c r="AL17">
        <v>0</v>
      </c>
      <c r="AM17">
        <v>4.6779307134114081</v>
      </c>
      <c r="AN17">
        <v>0.664196296935884</v>
      </c>
      <c r="AO17">
        <v>0</v>
      </c>
      <c r="AP17">
        <v>3.7912952278376134E-2</v>
      </c>
      <c r="AQ17">
        <v>5.2959328910380608</v>
      </c>
      <c r="AR17">
        <v>10.292432473641304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704.57053885516893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5.7898709893328251</v>
      </c>
      <c r="L18">
        <v>306.77844571047956</v>
      </c>
      <c r="M18">
        <v>27.219961625120156</v>
      </c>
      <c r="N18">
        <v>35.139820185348782</v>
      </c>
      <c r="O18">
        <v>0</v>
      </c>
      <c r="P18">
        <v>41.341239999999999</v>
      </c>
      <c r="Q18">
        <v>3.8598095335907336</v>
      </c>
      <c r="R18">
        <v>7.2313353722891573</v>
      </c>
      <c r="S18">
        <v>4.3405916662387671</v>
      </c>
      <c r="T18">
        <v>0</v>
      </c>
      <c r="U18">
        <v>113.69927359662367</v>
      </c>
      <c r="V18">
        <v>2.9598361492178102</v>
      </c>
      <c r="W18">
        <v>13.737296807683716</v>
      </c>
      <c r="X18">
        <v>43.411279952588025</v>
      </c>
      <c r="Y18">
        <v>0</v>
      </c>
      <c r="Z18">
        <v>3.8601507272727273</v>
      </c>
      <c r="AA18">
        <v>8.3150502299578051</v>
      </c>
      <c r="AB18">
        <v>7.796550994272736</v>
      </c>
      <c r="AC18">
        <v>5.7290062727902349</v>
      </c>
      <c r="AD18">
        <v>0</v>
      </c>
      <c r="AE18">
        <v>9.7538858158277399</v>
      </c>
      <c r="AF18">
        <v>5.2527916689184053</v>
      </c>
      <c r="AG18">
        <v>12.29613131720766</v>
      </c>
      <c r="AH18">
        <v>5.6056787421658409</v>
      </c>
      <c r="AI18">
        <v>0</v>
      </c>
      <c r="AJ18">
        <v>0</v>
      </c>
      <c r="AK18">
        <v>10.036032823089046</v>
      </c>
      <c r="AL18">
        <v>0</v>
      </c>
      <c r="AM18">
        <v>4.6779307134114081</v>
      </c>
      <c r="AN18">
        <v>0.664196296935884</v>
      </c>
      <c r="AO18">
        <v>0</v>
      </c>
      <c r="AP18">
        <v>3.7912952278376134E-2</v>
      </c>
      <c r="AQ18">
        <v>5.2959328910380608</v>
      </c>
      <c r="AR18">
        <v>10.292432473641304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704.56294415765137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5.7898709893328251</v>
      </c>
      <c r="L19">
        <v>306.77844571047956</v>
      </c>
      <c r="M19">
        <v>27.219961625120156</v>
      </c>
      <c r="N19">
        <v>35.139820185348782</v>
      </c>
      <c r="O19">
        <v>0</v>
      </c>
      <c r="P19">
        <v>41.341239999999999</v>
      </c>
      <c r="Q19">
        <v>3.8598095335907336</v>
      </c>
      <c r="R19">
        <v>7.2313353722891573</v>
      </c>
      <c r="S19">
        <v>4.3405916662387671</v>
      </c>
      <c r="T19">
        <v>0</v>
      </c>
      <c r="U19">
        <v>113.69927359662367</v>
      </c>
      <c r="V19">
        <v>2.9598361492178102</v>
      </c>
      <c r="W19">
        <v>13.737296807683716</v>
      </c>
      <c r="X19">
        <v>43.411279952588025</v>
      </c>
      <c r="Y19">
        <v>0</v>
      </c>
      <c r="Z19">
        <v>3.8601507272727273</v>
      </c>
      <c r="AA19">
        <v>8.3150502299578051</v>
      </c>
      <c r="AB19">
        <v>7.796550994272736</v>
      </c>
      <c r="AC19">
        <v>5.7290062727902349</v>
      </c>
      <c r="AD19">
        <v>0</v>
      </c>
      <c r="AE19">
        <v>9.7538858158277399</v>
      </c>
      <c r="AF19">
        <v>5.2527916689184053</v>
      </c>
      <c r="AG19">
        <v>12.29613131720766</v>
      </c>
      <c r="AH19">
        <v>6.8669566742581525</v>
      </c>
      <c r="AI19">
        <v>0</v>
      </c>
      <c r="AJ19">
        <v>0</v>
      </c>
      <c r="AK19">
        <v>10.036032823089046</v>
      </c>
      <c r="AL19">
        <v>0</v>
      </c>
      <c r="AM19">
        <v>4.6779307134114081</v>
      </c>
      <c r="AN19">
        <v>0.664196296935884</v>
      </c>
      <c r="AO19">
        <v>0</v>
      </c>
      <c r="AP19">
        <v>3.7912952278376134E-2</v>
      </c>
      <c r="AQ19">
        <v>5.2959328910380608</v>
      </c>
      <c r="AR19">
        <v>10.292432473641304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705.82422208974367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5.7898709893328251</v>
      </c>
      <c r="L20">
        <v>306.77844571047956</v>
      </c>
      <c r="M20">
        <v>27.219961625120156</v>
      </c>
      <c r="N20">
        <v>35.139820185348782</v>
      </c>
      <c r="O20">
        <v>0</v>
      </c>
      <c r="P20">
        <v>41.341239999999999</v>
      </c>
      <c r="Q20">
        <v>3.8598095335907336</v>
      </c>
      <c r="R20">
        <v>7.2313353722891573</v>
      </c>
      <c r="S20">
        <v>4.3405916662387671</v>
      </c>
      <c r="T20">
        <v>0</v>
      </c>
      <c r="U20">
        <v>113.69927359662367</v>
      </c>
      <c r="V20">
        <v>2.9598361492178102</v>
      </c>
      <c r="W20">
        <v>13.737296807683716</v>
      </c>
      <c r="X20">
        <v>43.411279952588025</v>
      </c>
      <c r="Y20">
        <v>0</v>
      </c>
      <c r="Z20">
        <v>3.8601507272727273</v>
      </c>
      <c r="AA20">
        <v>8.3150502299578051</v>
      </c>
      <c r="AB20">
        <v>7.796550994272736</v>
      </c>
      <c r="AC20">
        <v>5.7290062727902349</v>
      </c>
      <c r="AD20">
        <v>0</v>
      </c>
      <c r="AE20">
        <v>9.7538858158277399</v>
      </c>
      <c r="AF20">
        <v>5.2527916689184053</v>
      </c>
      <c r="AG20">
        <v>12.29613131720766</v>
      </c>
      <c r="AH20">
        <v>12.612777235056473</v>
      </c>
      <c r="AI20">
        <v>0</v>
      </c>
      <c r="AJ20">
        <v>0</v>
      </c>
      <c r="AK20">
        <v>10.036032823089046</v>
      </c>
      <c r="AL20">
        <v>0</v>
      </c>
      <c r="AM20">
        <v>4.6779307134114081</v>
      </c>
      <c r="AN20">
        <v>0.664196296935884</v>
      </c>
      <c r="AO20">
        <v>0</v>
      </c>
      <c r="AP20">
        <v>3.7912952278376134E-2</v>
      </c>
      <c r="AQ20">
        <v>5.2959328910380608</v>
      </c>
      <c r="AR20">
        <v>10.292432473641304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711.57004265054195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5.7898709893328251</v>
      </c>
      <c r="L21">
        <v>306.77844571047956</v>
      </c>
      <c r="M21">
        <v>27.219961625120156</v>
      </c>
      <c r="N21">
        <v>35.139820185348782</v>
      </c>
      <c r="O21">
        <v>0</v>
      </c>
      <c r="P21">
        <v>41.341239999999999</v>
      </c>
      <c r="Q21">
        <v>3.8598095335907336</v>
      </c>
      <c r="R21">
        <v>7.2313353722891573</v>
      </c>
      <c r="S21">
        <v>4.3405916662387671</v>
      </c>
      <c r="T21">
        <v>0</v>
      </c>
      <c r="U21">
        <v>113.69927359662367</v>
      </c>
      <c r="V21">
        <v>2.9598361492178102</v>
      </c>
      <c r="W21">
        <v>13.737296807683716</v>
      </c>
      <c r="X21">
        <v>43.411279952588025</v>
      </c>
      <c r="Y21">
        <v>0</v>
      </c>
      <c r="Z21">
        <v>3.8601507272727273</v>
      </c>
      <c r="AA21">
        <v>8.3150502299578051</v>
      </c>
      <c r="AB21">
        <v>7.796550994272736</v>
      </c>
      <c r="AC21">
        <v>5.7290062727902349</v>
      </c>
      <c r="AD21">
        <v>0</v>
      </c>
      <c r="AE21">
        <v>9.7538858158277399</v>
      </c>
      <c r="AF21">
        <v>5.2527916689184053</v>
      </c>
      <c r="AG21">
        <v>12.29613131720766</v>
      </c>
      <c r="AH21">
        <v>12.612777235056473</v>
      </c>
      <c r="AI21">
        <v>0</v>
      </c>
      <c r="AJ21">
        <v>0</v>
      </c>
      <c r="AK21">
        <v>10.036032823089046</v>
      </c>
      <c r="AL21">
        <v>0</v>
      </c>
      <c r="AM21">
        <v>4.6779307134114081</v>
      </c>
      <c r="AN21">
        <v>0.664196296935884</v>
      </c>
      <c r="AO21">
        <v>0</v>
      </c>
      <c r="AP21">
        <v>3.7912952278376134E-2</v>
      </c>
      <c r="AQ21">
        <v>5.2959328910380608</v>
      </c>
      <c r="AR21">
        <v>10.292432473641304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711.57004265054195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5.7898709893328251</v>
      </c>
      <c r="L22">
        <v>306.77844571047956</v>
      </c>
      <c r="M22">
        <v>27.219961625120156</v>
      </c>
      <c r="N22">
        <v>35.139820185348782</v>
      </c>
      <c r="O22">
        <v>0</v>
      </c>
      <c r="P22">
        <v>41.341239999999999</v>
      </c>
      <c r="Q22">
        <v>3.8598095335907336</v>
      </c>
      <c r="R22">
        <v>7.2313353722891573</v>
      </c>
      <c r="S22">
        <v>4.3405916662387671</v>
      </c>
      <c r="T22">
        <v>0</v>
      </c>
      <c r="U22">
        <v>113.69927359662367</v>
      </c>
      <c r="V22">
        <v>2.9598361492178102</v>
      </c>
      <c r="W22">
        <v>13.737296807683716</v>
      </c>
      <c r="X22">
        <v>43.411279952588025</v>
      </c>
      <c r="Y22">
        <v>0</v>
      </c>
      <c r="Z22">
        <v>3.8601507272727273</v>
      </c>
      <c r="AA22">
        <v>8.3150502299578051</v>
      </c>
      <c r="AB22">
        <v>7.796550994272736</v>
      </c>
      <c r="AC22">
        <v>5.7290062727902349</v>
      </c>
      <c r="AD22">
        <v>0</v>
      </c>
      <c r="AE22">
        <v>9.7538858158277399</v>
      </c>
      <c r="AF22">
        <v>5.2527916689184053</v>
      </c>
      <c r="AG22">
        <v>12.29613131720766</v>
      </c>
      <c r="AH22">
        <v>12.612777235056473</v>
      </c>
      <c r="AI22">
        <v>0</v>
      </c>
      <c r="AJ22">
        <v>0</v>
      </c>
      <c r="AK22">
        <v>10.036032823089046</v>
      </c>
      <c r="AL22">
        <v>0</v>
      </c>
      <c r="AM22">
        <v>4.6779307134114081</v>
      </c>
      <c r="AN22">
        <v>0.664196296935884</v>
      </c>
      <c r="AO22">
        <v>0</v>
      </c>
      <c r="AP22">
        <v>3.7912952278376134E-2</v>
      </c>
      <c r="AQ22">
        <v>5.2959328910380608</v>
      </c>
      <c r="AR22">
        <v>10.292432473641304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711.57004265054195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5.7898709893328251</v>
      </c>
      <c r="L23">
        <v>306.77844571047956</v>
      </c>
      <c r="M23">
        <v>27.219961625120156</v>
      </c>
      <c r="N23">
        <v>35.139820185348782</v>
      </c>
      <c r="O23">
        <v>0</v>
      </c>
      <c r="P23">
        <v>41.341239999999999</v>
      </c>
      <c r="Q23">
        <v>3.8579705712062258</v>
      </c>
      <c r="R23">
        <v>7.2313353722891573</v>
      </c>
      <c r="S23">
        <v>4.3391758213592224</v>
      </c>
      <c r="T23">
        <v>0</v>
      </c>
      <c r="U23">
        <v>113.69927359662367</v>
      </c>
      <c r="V23">
        <v>2.9598361492178102</v>
      </c>
      <c r="W23">
        <v>13.737296807683716</v>
      </c>
      <c r="X23">
        <v>43.411279952588025</v>
      </c>
      <c r="Y23">
        <v>0</v>
      </c>
      <c r="Z23">
        <v>3.8601507272727273</v>
      </c>
      <c r="AA23">
        <v>8.3150502299578051</v>
      </c>
      <c r="AB23">
        <v>7.796550994272736</v>
      </c>
      <c r="AC23">
        <v>5.7290062727902349</v>
      </c>
      <c r="AD23">
        <v>0</v>
      </c>
      <c r="AE23">
        <v>9.7538858158277399</v>
      </c>
      <c r="AF23">
        <v>5.2527916689184053</v>
      </c>
      <c r="AG23">
        <v>12.29613131720766</v>
      </c>
      <c r="AH23">
        <v>12.612777235056473</v>
      </c>
      <c r="AI23">
        <v>0</v>
      </c>
      <c r="AJ23">
        <v>0</v>
      </c>
      <c r="AK23">
        <v>10.036032823089046</v>
      </c>
      <c r="AL23">
        <v>0</v>
      </c>
      <c r="AM23">
        <v>4.6779307134114081</v>
      </c>
      <c r="AN23">
        <v>0.664196296935884</v>
      </c>
      <c r="AO23">
        <v>0</v>
      </c>
      <c r="AP23">
        <v>0</v>
      </c>
      <c r="AQ23">
        <v>5.2959328910380608</v>
      </c>
      <c r="AR23">
        <v>10.292432473641304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711.52887489099953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5.7898709893328251</v>
      </c>
      <c r="L24">
        <v>356.94245185538881</v>
      </c>
      <c r="M24">
        <v>27.219961625120156</v>
      </c>
      <c r="N24">
        <v>35.139820185348782</v>
      </c>
      <c r="O24">
        <v>0</v>
      </c>
      <c r="P24">
        <v>41.341239999999999</v>
      </c>
      <c r="Q24">
        <v>3.8598095335907336</v>
      </c>
      <c r="R24">
        <v>7.2313353722891573</v>
      </c>
      <c r="S24">
        <v>4.3405916662387671</v>
      </c>
      <c r="T24">
        <v>0</v>
      </c>
      <c r="U24">
        <v>113.69927359662367</v>
      </c>
      <c r="V24">
        <v>2.9598361492178102</v>
      </c>
      <c r="W24">
        <v>13.737296807683716</v>
      </c>
      <c r="X24">
        <v>43.411279952588025</v>
      </c>
      <c r="Y24">
        <v>0</v>
      </c>
      <c r="Z24">
        <v>3.8601507272727273</v>
      </c>
      <c r="AA24">
        <v>8.3150502299578051</v>
      </c>
      <c r="AB24">
        <v>7.796550994272736</v>
      </c>
      <c r="AC24">
        <v>5.7290062727902349</v>
      </c>
      <c r="AD24">
        <v>0</v>
      </c>
      <c r="AE24">
        <v>9.7538858158277399</v>
      </c>
      <c r="AF24">
        <v>5.2527916689184053</v>
      </c>
      <c r="AG24">
        <v>12.29613131720766</v>
      </c>
      <c r="AH24">
        <v>12.612777235056473</v>
      </c>
      <c r="AI24">
        <v>0</v>
      </c>
      <c r="AJ24">
        <v>0</v>
      </c>
      <c r="AK24">
        <v>10.036032823089046</v>
      </c>
      <c r="AL24">
        <v>0</v>
      </c>
      <c r="AM24">
        <v>4.6779307134114081</v>
      </c>
      <c r="AN24">
        <v>0.664196296935884</v>
      </c>
      <c r="AO24">
        <v>0</v>
      </c>
      <c r="AP24">
        <v>0</v>
      </c>
      <c r="AQ24">
        <v>5.2959328910380608</v>
      </c>
      <c r="AR24">
        <v>10.292432473641304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761.6961358431729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5.7898709893328251</v>
      </c>
      <c r="L25">
        <v>442.79280081383274</v>
      </c>
      <c r="M25">
        <v>27.219961625120156</v>
      </c>
      <c r="N25">
        <v>35.139820185348782</v>
      </c>
      <c r="O25">
        <v>0</v>
      </c>
      <c r="P25">
        <v>41.341239999999999</v>
      </c>
      <c r="Q25">
        <v>3.8598095335907336</v>
      </c>
      <c r="R25">
        <v>7.2313353722891573</v>
      </c>
      <c r="S25">
        <v>4.3405916662387671</v>
      </c>
      <c r="T25">
        <v>0</v>
      </c>
      <c r="U25">
        <v>113.69927359662367</v>
      </c>
      <c r="V25">
        <v>2.9598361492178102</v>
      </c>
      <c r="W25">
        <v>13.737296807683716</v>
      </c>
      <c r="X25">
        <v>43.411279952588025</v>
      </c>
      <c r="Y25">
        <v>0</v>
      </c>
      <c r="Z25">
        <v>3.8601507272727273</v>
      </c>
      <c r="AA25">
        <v>8.3150502299578051</v>
      </c>
      <c r="AB25">
        <v>7.796550994272736</v>
      </c>
      <c r="AC25">
        <v>2.8645028803909454</v>
      </c>
      <c r="AD25">
        <v>2.6978508875950205</v>
      </c>
      <c r="AE25">
        <v>9.7538858158277399</v>
      </c>
      <c r="AF25">
        <v>5.2527916689184053</v>
      </c>
      <c r="AG25">
        <v>12.29613131720766</v>
      </c>
      <c r="AH25">
        <v>12.612777235056473</v>
      </c>
      <c r="AI25">
        <v>0</v>
      </c>
      <c r="AJ25">
        <v>0</v>
      </c>
      <c r="AK25">
        <v>10.036032823089046</v>
      </c>
      <c r="AL25">
        <v>0</v>
      </c>
      <c r="AM25">
        <v>4.6779307134114081</v>
      </c>
      <c r="AN25">
        <v>0.664196296935884</v>
      </c>
      <c r="AO25">
        <v>0</v>
      </c>
      <c r="AP25">
        <v>0</v>
      </c>
      <c r="AQ25">
        <v>5.2959328910380608</v>
      </c>
      <c r="AR25">
        <v>10.292432473641304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847.37983229681254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9.0397458282885328</v>
      </c>
      <c r="L26">
        <v>542.40755775058904</v>
      </c>
      <c r="M26">
        <v>27.219961625120156</v>
      </c>
      <c r="N26">
        <v>35.139820185348782</v>
      </c>
      <c r="O26">
        <v>0</v>
      </c>
      <c r="P26">
        <v>41.341239999999999</v>
      </c>
      <c r="Q26">
        <v>6.4601599421221865</v>
      </c>
      <c r="R26">
        <v>12.548396988749174</v>
      </c>
      <c r="S26">
        <v>7.793889589905362</v>
      </c>
      <c r="T26">
        <v>0</v>
      </c>
      <c r="U26">
        <v>113.69927359662367</v>
      </c>
      <c r="V26">
        <v>2.9598361492178102</v>
      </c>
      <c r="W26">
        <v>13.737296807683716</v>
      </c>
      <c r="X26">
        <v>43.411279952588025</v>
      </c>
      <c r="Y26">
        <v>0</v>
      </c>
      <c r="Z26">
        <v>3.8601507272727273</v>
      </c>
      <c r="AA26">
        <v>8.3150502299578051</v>
      </c>
      <c r="AB26">
        <v>7.796550994272736</v>
      </c>
      <c r="AC26">
        <v>2.8645028803909454</v>
      </c>
      <c r="AD26">
        <v>2.6978508875950205</v>
      </c>
      <c r="AE26">
        <v>9.7538858158277399</v>
      </c>
      <c r="AF26">
        <v>5.2527916689184053</v>
      </c>
      <c r="AG26">
        <v>12.29613131720766</v>
      </c>
      <c r="AH26">
        <v>12.612777235056473</v>
      </c>
      <c r="AI26">
        <v>0</v>
      </c>
      <c r="AJ26">
        <v>0</v>
      </c>
      <c r="AK26">
        <v>10.036032823089046</v>
      </c>
      <c r="AL26">
        <v>0</v>
      </c>
      <c r="AM26">
        <v>4.6779307134114081</v>
      </c>
      <c r="AN26">
        <v>0.664196296935884</v>
      </c>
      <c r="AO26">
        <v>0</v>
      </c>
      <c r="AP26">
        <v>0</v>
      </c>
      <c r="AQ26">
        <v>5.2959328910380608</v>
      </c>
      <c r="AR26">
        <v>10.292432473641304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961.61517402118261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9.0397458282885328</v>
      </c>
      <c r="L27">
        <v>561.03649093255672</v>
      </c>
      <c r="M27">
        <v>27.219961625120156</v>
      </c>
      <c r="N27">
        <v>35.139820185348782</v>
      </c>
      <c r="O27">
        <v>0</v>
      </c>
      <c r="P27">
        <v>41.341239999999999</v>
      </c>
      <c r="Q27">
        <v>6.4601599421221865</v>
      </c>
      <c r="R27">
        <v>12.548396988749174</v>
      </c>
      <c r="S27">
        <v>7.8104066939632553</v>
      </c>
      <c r="T27">
        <v>0</v>
      </c>
      <c r="U27">
        <v>113.69927359662367</v>
      </c>
      <c r="V27">
        <v>2.9598361492178102</v>
      </c>
      <c r="W27">
        <v>13.737296807683716</v>
      </c>
      <c r="X27">
        <v>43.411279952588025</v>
      </c>
      <c r="Y27">
        <v>0</v>
      </c>
      <c r="Z27">
        <v>3.8601507272727273</v>
      </c>
      <c r="AA27">
        <v>4.1575252683544308</v>
      </c>
      <c r="AB27">
        <v>7.796550994272736</v>
      </c>
      <c r="AC27">
        <v>2.8645028803909454</v>
      </c>
      <c r="AD27">
        <v>2.6978508875950205</v>
      </c>
      <c r="AE27">
        <v>9.7538858158277399</v>
      </c>
      <c r="AF27">
        <v>5.2527916689184053</v>
      </c>
      <c r="AG27">
        <v>12.29613131720766</v>
      </c>
      <c r="AH27">
        <v>12.612777235056473</v>
      </c>
      <c r="AI27">
        <v>0.94202972222786596</v>
      </c>
      <c r="AJ27">
        <v>0</v>
      </c>
      <c r="AK27">
        <v>10.036032823089046</v>
      </c>
      <c r="AL27">
        <v>0</v>
      </c>
      <c r="AM27">
        <v>4.6779307134114081</v>
      </c>
      <c r="AN27">
        <v>0.664196296935884</v>
      </c>
      <c r="AO27">
        <v>0</v>
      </c>
      <c r="AP27">
        <v>0</v>
      </c>
      <c r="AQ27">
        <v>2.6479663242233347</v>
      </c>
      <c r="AR27">
        <v>10.292432473641304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974.39716250101787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9.0397458282885328</v>
      </c>
      <c r="L28">
        <v>561.03649093255672</v>
      </c>
      <c r="M28">
        <v>27.219961625120156</v>
      </c>
      <c r="N28">
        <v>35.139820185348782</v>
      </c>
      <c r="O28">
        <v>0</v>
      </c>
      <c r="P28">
        <v>41.341239999999999</v>
      </c>
      <c r="Q28">
        <v>6.4601599421221865</v>
      </c>
      <c r="R28">
        <v>12.548396988749174</v>
      </c>
      <c r="S28">
        <v>7.8104066939632553</v>
      </c>
      <c r="T28">
        <v>0</v>
      </c>
      <c r="U28">
        <v>113.69927359662367</v>
      </c>
      <c r="V28">
        <v>2.9598361492178102</v>
      </c>
      <c r="W28">
        <v>13.737296807683716</v>
      </c>
      <c r="X28">
        <v>43.411279952588025</v>
      </c>
      <c r="Y28">
        <v>0</v>
      </c>
      <c r="Z28">
        <v>3.8601507272727273</v>
      </c>
      <c r="AA28">
        <v>4.1575252683544308</v>
      </c>
      <c r="AB28">
        <v>7.796550994272736</v>
      </c>
      <c r="AC28">
        <v>2.8645028803909454</v>
      </c>
      <c r="AD28">
        <v>2.6978508875950205</v>
      </c>
      <c r="AE28">
        <v>9.7538858158277399</v>
      </c>
      <c r="AF28">
        <v>5.2527916689184053</v>
      </c>
      <c r="AG28">
        <v>12.29613131720766</v>
      </c>
      <c r="AH28">
        <v>12.612777235056473</v>
      </c>
      <c r="AI28">
        <v>1.5072474019611375</v>
      </c>
      <c r="AJ28">
        <v>0</v>
      </c>
      <c r="AK28">
        <v>10.036032823089046</v>
      </c>
      <c r="AL28">
        <v>0</v>
      </c>
      <c r="AM28">
        <v>4.6779307134114081</v>
      </c>
      <c r="AN28">
        <v>0.664196296935884</v>
      </c>
      <c r="AO28">
        <v>0</v>
      </c>
      <c r="AP28">
        <v>0</v>
      </c>
      <c r="AQ28">
        <v>0</v>
      </c>
      <c r="AR28">
        <v>10.292432473641304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972.31441385652772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9.0397458282885328</v>
      </c>
      <c r="L29">
        <v>561.03649093255672</v>
      </c>
      <c r="M29">
        <v>27.219961625120156</v>
      </c>
      <c r="N29">
        <v>35.139820185348782</v>
      </c>
      <c r="O29">
        <v>0</v>
      </c>
      <c r="P29">
        <v>41.341239999999999</v>
      </c>
      <c r="Q29">
        <v>6.4601599421221865</v>
      </c>
      <c r="R29">
        <v>12.548396988749174</v>
      </c>
      <c r="S29">
        <v>7.8104066939632553</v>
      </c>
      <c r="T29">
        <v>0</v>
      </c>
      <c r="U29">
        <v>113.69927359662367</v>
      </c>
      <c r="V29">
        <v>2.9598361492178102</v>
      </c>
      <c r="W29">
        <v>13.737296807683716</v>
      </c>
      <c r="X29">
        <v>43.411279952588025</v>
      </c>
      <c r="Y29">
        <v>0</v>
      </c>
      <c r="Z29">
        <v>3.8601507272727273</v>
      </c>
      <c r="AA29">
        <v>4.1575252683544308</v>
      </c>
      <c r="AB29">
        <v>7.796550994272736</v>
      </c>
      <c r="AC29">
        <v>2.8645028803909454</v>
      </c>
      <c r="AD29">
        <v>2.6978508875950205</v>
      </c>
      <c r="AE29">
        <v>9.7538858158277399</v>
      </c>
      <c r="AF29">
        <v>5.2527916689184053</v>
      </c>
      <c r="AG29">
        <v>12.29613131720766</v>
      </c>
      <c r="AH29">
        <v>12.612777235056473</v>
      </c>
      <c r="AI29">
        <v>9.6795419536790828</v>
      </c>
      <c r="AJ29">
        <v>0</v>
      </c>
      <c r="AK29">
        <v>10.036032823089046</v>
      </c>
      <c r="AL29">
        <v>0</v>
      </c>
      <c r="AM29">
        <v>4.6779307134114081</v>
      </c>
      <c r="AN29">
        <v>0.664196296935884</v>
      </c>
      <c r="AO29">
        <v>0</v>
      </c>
      <c r="AP29">
        <v>0</v>
      </c>
      <c r="AQ29">
        <v>0</v>
      </c>
      <c r="AR29">
        <v>10.292432473641304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980.4867084082457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5.7898709893328251</v>
      </c>
      <c r="L30">
        <v>492.0011106734612</v>
      </c>
      <c r="M30">
        <v>27.219961625120156</v>
      </c>
      <c r="N30">
        <v>35.139820185348782</v>
      </c>
      <c r="O30">
        <v>0</v>
      </c>
      <c r="P30">
        <v>41.341239999999999</v>
      </c>
      <c r="Q30">
        <v>3.8598095335907336</v>
      </c>
      <c r="R30">
        <v>7.2313353722891573</v>
      </c>
      <c r="S30">
        <v>4.3405916662387671</v>
      </c>
      <c r="T30">
        <v>0</v>
      </c>
      <c r="U30">
        <v>113.69927359662367</v>
      </c>
      <c r="V30">
        <v>2.9598361492178102</v>
      </c>
      <c r="W30">
        <v>7.7173495861713111</v>
      </c>
      <c r="X30">
        <v>24.120039909806149</v>
      </c>
      <c r="Y30">
        <v>0</v>
      </c>
      <c r="Z30">
        <v>3.8601507272727273</v>
      </c>
      <c r="AA30">
        <v>4.1575252683544308</v>
      </c>
      <c r="AB30">
        <v>7.796550994272736</v>
      </c>
      <c r="AC30">
        <v>2.8645028803909454</v>
      </c>
      <c r="AD30">
        <v>2.6978508875950205</v>
      </c>
      <c r="AE30">
        <v>9.7538858158277399</v>
      </c>
      <c r="AF30">
        <v>5.2527916689184053</v>
      </c>
      <c r="AG30">
        <v>12.29613131720766</v>
      </c>
      <c r="AH30">
        <v>12.612777235056473</v>
      </c>
      <c r="AI30">
        <v>9.6795419536790828</v>
      </c>
      <c r="AJ30">
        <v>0</v>
      </c>
      <c r="AK30">
        <v>10.036032823089046</v>
      </c>
      <c r="AL30">
        <v>0</v>
      </c>
      <c r="AM30">
        <v>4.6779307134114081</v>
      </c>
      <c r="AN30">
        <v>0.664196296935884</v>
      </c>
      <c r="AO30">
        <v>0</v>
      </c>
      <c r="AP30">
        <v>0</v>
      </c>
      <c r="AQ30">
        <v>0</v>
      </c>
      <c r="AR30">
        <v>10.292432473641304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871.50303899318419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5.7898709893328251</v>
      </c>
      <c r="L31">
        <v>424.47182780109205</v>
      </c>
      <c r="M31">
        <v>27.219961625120156</v>
      </c>
      <c r="N31">
        <v>35.139820185348782</v>
      </c>
      <c r="O31">
        <v>0</v>
      </c>
      <c r="P31">
        <v>41.341239999999999</v>
      </c>
      <c r="Q31">
        <v>3.8590233443137256</v>
      </c>
      <c r="R31">
        <v>7.2313353722891573</v>
      </c>
      <c r="S31">
        <v>4.3405692175048989</v>
      </c>
      <c r="T31">
        <v>0</v>
      </c>
      <c r="U31">
        <v>113.69927359662367</v>
      </c>
      <c r="V31">
        <v>2.9598361492178102</v>
      </c>
      <c r="W31">
        <v>13.737790137178052</v>
      </c>
      <c r="X31">
        <v>43.409701575209645</v>
      </c>
      <c r="Y31">
        <v>0</v>
      </c>
      <c r="Z31">
        <v>3.8601507272727273</v>
      </c>
      <c r="AA31">
        <v>4.1575252683544308</v>
      </c>
      <c r="AB31">
        <v>7.796550994272736</v>
      </c>
      <c r="AC31">
        <v>2.8645028803909454</v>
      </c>
      <c r="AD31">
        <v>2.6978508875950205</v>
      </c>
      <c r="AE31">
        <v>9.7538858158277399</v>
      </c>
      <c r="AF31">
        <v>5.2527916689184053</v>
      </c>
      <c r="AG31">
        <v>12.29613131720766</v>
      </c>
      <c r="AH31">
        <v>12.612777235056473</v>
      </c>
      <c r="AI31">
        <v>9.6795419536790828</v>
      </c>
      <c r="AJ31">
        <v>0</v>
      </c>
      <c r="AK31">
        <v>10.036032823089046</v>
      </c>
      <c r="AL31">
        <v>0</v>
      </c>
      <c r="AM31">
        <v>4.6779307134114081</v>
      </c>
      <c r="AN31">
        <v>0.664196296935884</v>
      </c>
      <c r="AO31">
        <v>0</v>
      </c>
      <c r="AP31">
        <v>0</v>
      </c>
      <c r="AQ31">
        <v>0</v>
      </c>
      <c r="AR31">
        <v>10.292432473641304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829.28304969921464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5.7898709893328251</v>
      </c>
      <c r="L32">
        <v>356.94245185538881</v>
      </c>
      <c r="M32">
        <v>27.219961625120156</v>
      </c>
      <c r="N32">
        <v>35.139820185348782</v>
      </c>
      <c r="O32">
        <v>0</v>
      </c>
      <c r="P32">
        <v>41.341239999999999</v>
      </c>
      <c r="Q32">
        <v>3.8590233443137256</v>
      </c>
      <c r="R32">
        <v>7.2313353722891573</v>
      </c>
      <c r="S32">
        <v>4.3405692175048989</v>
      </c>
      <c r="T32">
        <v>0</v>
      </c>
      <c r="U32">
        <v>113.69927359662367</v>
      </c>
      <c r="V32">
        <v>2.9598361492178102</v>
      </c>
      <c r="W32">
        <v>13.737790137178052</v>
      </c>
      <c r="X32">
        <v>43.409701575209645</v>
      </c>
      <c r="Y32">
        <v>0</v>
      </c>
      <c r="Z32">
        <v>3.8601507272727273</v>
      </c>
      <c r="AA32">
        <v>4.1575252683544308</v>
      </c>
      <c r="AB32">
        <v>7.796550994272736</v>
      </c>
      <c r="AC32">
        <v>2.8645028803909454</v>
      </c>
      <c r="AD32">
        <v>2.6978508875950205</v>
      </c>
      <c r="AE32">
        <v>9.7538858158277399</v>
      </c>
      <c r="AF32">
        <v>5.2527916689184053</v>
      </c>
      <c r="AG32">
        <v>12.29613131720766</v>
      </c>
      <c r="AH32">
        <v>12.612777235056473</v>
      </c>
      <c r="AI32">
        <v>9.6795419536790828</v>
      </c>
      <c r="AJ32">
        <v>0</v>
      </c>
      <c r="AK32">
        <v>10.036032823089046</v>
      </c>
      <c r="AL32">
        <v>0</v>
      </c>
      <c r="AM32">
        <v>4.6779307134114081</v>
      </c>
      <c r="AN32">
        <v>0.664196296935884</v>
      </c>
      <c r="AO32">
        <v>0</v>
      </c>
      <c r="AP32">
        <v>0</v>
      </c>
      <c r="AQ32">
        <v>0</v>
      </c>
      <c r="AR32">
        <v>12.089524052717392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763.55076533258716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5.7898709893328251</v>
      </c>
      <c r="L33">
        <v>306.77844571047956</v>
      </c>
      <c r="M33">
        <v>27.225311151168114</v>
      </c>
      <c r="N33">
        <v>35.145158578136162</v>
      </c>
      <c r="O33">
        <v>0</v>
      </c>
      <c r="P33">
        <v>41.341393287681711</v>
      </c>
      <c r="Q33">
        <v>6.4590732951140053</v>
      </c>
      <c r="R33">
        <v>10.337758075471699</v>
      </c>
      <c r="S33">
        <v>7.8103643003194891</v>
      </c>
      <c r="T33">
        <v>0</v>
      </c>
      <c r="U33">
        <v>113.69927359662367</v>
      </c>
      <c r="V33">
        <v>2.9598361492178102</v>
      </c>
      <c r="W33">
        <v>13.737790137178052</v>
      </c>
      <c r="X33">
        <v>43.409701575209645</v>
      </c>
      <c r="Y33">
        <v>0</v>
      </c>
      <c r="Z33">
        <v>3.8601507272727273</v>
      </c>
      <c r="AA33">
        <v>4.1575252683544308</v>
      </c>
      <c r="AB33">
        <v>7.796550994272736</v>
      </c>
      <c r="AC33">
        <v>5.7290062727902349</v>
      </c>
      <c r="AD33">
        <v>2.6978508875950205</v>
      </c>
      <c r="AE33">
        <v>9.7538858158277399</v>
      </c>
      <c r="AF33">
        <v>5.2527916689184053</v>
      </c>
      <c r="AG33">
        <v>12.29613131720766</v>
      </c>
      <c r="AH33">
        <v>12.612777235056473</v>
      </c>
      <c r="AI33">
        <v>9.6795419536790828</v>
      </c>
      <c r="AJ33">
        <v>0</v>
      </c>
      <c r="AK33">
        <v>10.036032823089046</v>
      </c>
      <c r="AL33">
        <v>0</v>
      </c>
      <c r="AM33">
        <v>4.6779307134114081</v>
      </c>
      <c r="AN33">
        <v>0.664196296935884</v>
      </c>
      <c r="AO33">
        <v>0</v>
      </c>
      <c r="AP33">
        <v>0</v>
      </c>
      <c r="AQ33">
        <v>0</v>
      </c>
      <c r="AR33">
        <v>12.089524052717392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725.43837152339165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5.7898709893328251</v>
      </c>
      <c r="L34">
        <v>306.77844571047956</v>
      </c>
      <c r="M34">
        <v>27.225311151168114</v>
      </c>
      <c r="N34">
        <v>35.145158578136162</v>
      </c>
      <c r="O34">
        <v>0</v>
      </c>
      <c r="P34">
        <v>41.341393287681711</v>
      </c>
      <c r="Q34">
        <v>6.4590732951140053</v>
      </c>
      <c r="R34">
        <v>12.548396988749174</v>
      </c>
      <c r="S34">
        <v>7.8103643003194891</v>
      </c>
      <c r="T34">
        <v>0</v>
      </c>
      <c r="U34">
        <v>113.69927359662367</v>
      </c>
      <c r="V34">
        <v>2.9598361492178102</v>
      </c>
      <c r="W34">
        <v>13.737790137178052</v>
      </c>
      <c r="X34">
        <v>43.409701575209645</v>
      </c>
      <c r="Y34">
        <v>0</v>
      </c>
      <c r="Z34">
        <v>3.8601507272727273</v>
      </c>
      <c r="AA34">
        <v>4.1575252683544308</v>
      </c>
      <c r="AB34">
        <v>7.796550994272736</v>
      </c>
      <c r="AC34">
        <v>5.7290062727902349</v>
      </c>
      <c r="AD34">
        <v>2.6978508875950205</v>
      </c>
      <c r="AE34">
        <v>9.7538858158277399</v>
      </c>
      <c r="AF34">
        <v>5.2527916689184053</v>
      </c>
      <c r="AG34">
        <v>12.29613131720766</v>
      </c>
      <c r="AH34">
        <v>12.612777235056473</v>
      </c>
      <c r="AI34">
        <v>9.6795419536790828</v>
      </c>
      <c r="AJ34">
        <v>0</v>
      </c>
      <c r="AK34">
        <v>10.036032823089046</v>
      </c>
      <c r="AL34">
        <v>0</v>
      </c>
      <c r="AM34">
        <v>4.6779307134114081</v>
      </c>
      <c r="AN34">
        <v>0.664196296935884</v>
      </c>
      <c r="AO34">
        <v>0</v>
      </c>
      <c r="AP34">
        <v>0</v>
      </c>
      <c r="AQ34">
        <v>0</v>
      </c>
      <c r="AR34">
        <v>12.089524052717392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727.64901043666919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5.7898709893328251</v>
      </c>
      <c r="L35">
        <v>306.77844571047956</v>
      </c>
      <c r="M35">
        <v>27.225311151168114</v>
      </c>
      <c r="N35">
        <v>35.145158578136162</v>
      </c>
      <c r="O35">
        <v>0</v>
      </c>
      <c r="P35">
        <v>41.341393287681711</v>
      </c>
      <c r="Q35">
        <v>3.919078966744006</v>
      </c>
      <c r="R35">
        <v>12.547304801798802</v>
      </c>
      <c r="S35">
        <v>4.3405692175048989</v>
      </c>
      <c r="T35">
        <v>0</v>
      </c>
      <c r="U35">
        <v>113.69927359662367</v>
      </c>
      <c r="V35">
        <v>2.9598361492178102</v>
      </c>
      <c r="W35">
        <v>13.737790137178052</v>
      </c>
      <c r="X35">
        <v>43.409701575209645</v>
      </c>
      <c r="Y35">
        <v>0</v>
      </c>
      <c r="Z35">
        <v>3.8601507272727273</v>
      </c>
      <c r="AA35">
        <v>3.9602156278481018</v>
      </c>
      <c r="AB35">
        <v>7.796550994272736</v>
      </c>
      <c r="AC35">
        <v>5.7290062727902349</v>
      </c>
      <c r="AD35">
        <v>0</v>
      </c>
      <c r="AE35">
        <v>9.7538858158277399</v>
      </c>
      <c r="AF35">
        <v>5.2527916689184053</v>
      </c>
      <c r="AG35">
        <v>12.29613131720766</v>
      </c>
      <c r="AH35">
        <v>12.612777235056473</v>
      </c>
      <c r="AI35">
        <v>1.5072474019611375</v>
      </c>
      <c r="AJ35">
        <v>0</v>
      </c>
      <c r="AK35">
        <v>10.036032823089046</v>
      </c>
      <c r="AL35">
        <v>0</v>
      </c>
      <c r="AM35">
        <v>4.6779307134114081</v>
      </c>
      <c r="AN35">
        <v>0.664196296935884</v>
      </c>
      <c r="AO35">
        <v>0</v>
      </c>
      <c r="AP35">
        <v>0.15165180911350454</v>
      </c>
      <c r="AQ35">
        <v>0</v>
      </c>
      <c r="AR35">
        <v>10.292432473641304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708.92523398875232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5.7898709893328251</v>
      </c>
      <c r="L36">
        <v>306.77844571047956</v>
      </c>
      <c r="M36">
        <v>27.225311151168114</v>
      </c>
      <c r="N36">
        <v>35.145158578136162</v>
      </c>
      <c r="O36">
        <v>0</v>
      </c>
      <c r="P36">
        <v>41.341393287681711</v>
      </c>
      <c r="Q36">
        <v>3.8590233443137256</v>
      </c>
      <c r="R36">
        <v>12.547304801798802</v>
      </c>
      <c r="S36">
        <v>4.3405692175048989</v>
      </c>
      <c r="T36">
        <v>0</v>
      </c>
      <c r="U36">
        <v>113.69927359662367</v>
      </c>
      <c r="V36">
        <v>2.9598361492178102</v>
      </c>
      <c r="W36">
        <v>13.737790137178052</v>
      </c>
      <c r="X36">
        <v>43.409701575209645</v>
      </c>
      <c r="Y36">
        <v>0</v>
      </c>
      <c r="Z36">
        <v>3.8601507272727273</v>
      </c>
      <c r="AA36">
        <v>0</v>
      </c>
      <c r="AB36">
        <v>7.796550994272736</v>
      </c>
      <c r="AC36">
        <v>5.7290062727902349</v>
      </c>
      <c r="AD36">
        <v>0</v>
      </c>
      <c r="AE36">
        <v>9.7538858158277399</v>
      </c>
      <c r="AF36">
        <v>5.2527916689184053</v>
      </c>
      <c r="AG36">
        <v>12.29613131720766</v>
      </c>
      <c r="AH36">
        <v>6.9230130366844813</v>
      </c>
      <c r="AI36">
        <v>0.94202972222786596</v>
      </c>
      <c r="AJ36">
        <v>0</v>
      </c>
      <c r="AK36">
        <v>10.036032823089046</v>
      </c>
      <c r="AL36">
        <v>0</v>
      </c>
      <c r="AM36">
        <v>4.6779307134114081</v>
      </c>
      <c r="AN36">
        <v>0.664196296935884</v>
      </c>
      <c r="AO36">
        <v>0</v>
      </c>
      <c r="AP36">
        <v>0.11373885683512841</v>
      </c>
      <c r="AQ36">
        <v>0</v>
      </c>
      <c r="AR36">
        <v>10.292432473641304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698.61206790809013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5.7898709893328251</v>
      </c>
      <c r="L37">
        <v>306.77844571047956</v>
      </c>
      <c r="M37">
        <v>27.225311151168114</v>
      </c>
      <c r="N37">
        <v>35.145158578136162</v>
      </c>
      <c r="O37">
        <v>0</v>
      </c>
      <c r="P37">
        <v>41.341393287681711</v>
      </c>
      <c r="Q37">
        <v>3.8590233443137256</v>
      </c>
      <c r="R37">
        <v>7.2335174872417998</v>
      </c>
      <c r="S37">
        <v>4.3405692175048989</v>
      </c>
      <c r="T37">
        <v>0</v>
      </c>
      <c r="U37">
        <v>113.69927359662367</v>
      </c>
      <c r="V37">
        <v>2.958552297817715</v>
      </c>
      <c r="W37">
        <v>7.719705756228957</v>
      </c>
      <c r="X37">
        <v>24.780259481746601</v>
      </c>
      <c r="Y37">
        <v>0</v>
      </c>
      <c r="Z37">
        <v>5.790225784090909</v>
      </c>
      <c r="AA37">
        <v>0</v>
      </c>
      <c r="AB37">
        <v>7.796550994272736</v>
      </c>
      <c r="AC37">
        <v>5.7290062727902349</v>
      </c>
      <c r="AD37">
        <v>0</v>
      </c>
      <c r="AE37">
        <v>9.7538858158277399</v>
      </c>
      <c r="AF37">
        <v>5.2527916689184053</v>
      </c>
      <c r="AG37">
        <v>12.29613131720766</v>
      </c>
      <c r="AH37">
        <v>6.8108997903651618</v>
      </c>
      <c r="AI37">
        <v>0</v>
      </c>
      <c r="AJ37">
        <v>0</v>
      </c>
      <c r="AK37">
        <v>10.036032823089046</v>
      </c>
      <c r="AL37">
        <v>0</v>
      </c>
      <c r="AM37">
        <v>4.6779307134114081</v>
      </c>
      <c r="AN37">
        <v>0.664196296935884</v>
      </c>
      <c r="AO37">
        <v>0</v>
      </c>
      <c r="AP37">
        <v>2.274778363877382</v>
      </c>
      <c r="AQ37">
        <v>0</v>
      </c>
      <c r="AR37">
        <v>10.292432473641304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671.68644186303425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5.7898709893328251</v>
      </c>
      <c r="L38">
        <v>306.77844571047956</v>
      </c>
      <c r="M38">
        <v>27.225311151168114</v>
      </c>
      <c r="N38">
        <v>35.145158578136162</v>
      </c>
      <c r="O38">
        <v>0</v>
      </c>
      <c r="P38">
        <v>41.341393287681711</v>
      </c>
      <c r="Q38">
        <v>3.8590233443137256</v>
      </c>
      <c r="R38">
        <v>7.2335174872417998</v>
      </c>
      <c r="S38">
        <v>4.3405692175048989</v>
      </c>
      <c r="T38">
        <v>0</v>
      </c>
      <c r="U38">
        <v>113.69927359662367</v>
      </c>
      <c r="V38">
        <v>2.958552297817715</v>
      </c>
      <c r="W38">
        <v>7.8797260243704299</v>
      </c>
      <c r="X38">
        <v>24.118787031831076</v>
      </c>
      <c r="Y38">
        <v>0</v>
      </c>
      <c r="Z38">
        <v>5.790225784090909</v>
      </c>
      <c r="AA38">
        <v>0</v>
      </c>
      <c r="AB38">
        <v>7.796550994272736</v>
      </c>
      <c r="AC38">
        <v>5.7290062727902349</v>
      </c>
      <c r="AD38">
        <v>0</v>
      </c>
      <c r="AE38">
        <v>9.7538858158277399</v>
      </c>
      <c r="AF38">
        <v>5.2527916689184053</v>
      </c>
      <c r="AG38">
        <v>12.29613131720766</v>
      </c>
      <c r="AH38">
        <v>5.6056787421658409</v>
      </c>
      <c r="AI38">
        <v>0</v>
      </c>
      <c r="AJ38">
        <v>0</v>
      </c>
      <c r="AK38">
        <v>10.036032823089046</v>
      </c>
      <c r="AL38">
        <v>0</v>
      </c>
      <c r="AM38">
        <v>4.6779307134114081</v>
      </c>
      <c r="AN38">
        <v>0.664196296935884</v>
      </c>
      <c r="AO38">
        <v>0</v>
      </c>
      <c r="AP38">
        <v>2.274778363877382</v>
      </c>
      <c r="AQ38">
        <v>0</v>
      </c>
      <c r="AR38">
        <v>10.292432473641304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669.9797686330611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5.7898709893328251</v>
      </c>
      <c r="L39">
        <v>306.77844571047956</v>
      </c>
      <c r="M39">
        <v>27.225311151168114</v>
      </c>
      <c r="N39">
        <v>35.145158578136162</v>
      </c>
      <c r="O39">
        <v>0</v>
      </c>
      <c r="P39">
        <v>41.341393287681711</v>
      </c>
      <c r="Q39">
        <v>3.8590233443137256</v>
      </c>
      <c r="R39">
        <v>7.2335174872417998</v>
      </c>
      <c r="S39">
        <v>4.3405692175048989</v>
      </c>
      <c r="T39">
        <v>0</v>
      </c>
      <c r="U39">
        <v>113.69927359662367</v>
      </c>
      <c r="V39">
        <v>2.958552297817715</v>
      </c>
      <c r="W39">
        <v>7.8797260243704299</v>
      </c>
      <c r="X39">
        <v>24.118787031831076</v>
      </c>
      <c r="Y39">
        <v>0</v>
      </c>
      <c r="Z39">
        <v>5.790225784090909</v>
      </c>
      <c r="AA39">
        <v>0</v>
      </c>
      <c r="AB39">
        <v>7.796550994272736</v>
      </c>
      <c r="AC39">
        <v>5.7290062727902349</v>
      </c>
      <c r="AD39">
        <v>0</v>
      </c>
      <c r="AE39">
        <v>9.7538858158277399</v>
      </c>
      <c r="AF39">
        <v>2.334574162542046</v>
      </c>
      <c r="AG39">
        <v>12.29613131720766</v>
      </c>
      <c r="AH39">
        <v>5.0451109461692552</v>
      </c>
      <c r="AI39">
        <v>0</v>
      </c>
      <c r="AJ39">
        <v>0</v>
      </c>
      <c r="AK39">
        <v>10.036032823089046</v>
      </c>
      <c r="AL39">
        <v>0</v>
      </c>
      <c r="AM39">
        <v>4.6779307134114081</v>
      </c>
      <c r="AN39">
        <v>0.664196296935884</v>
      </c>
      <c r="AO39">
        <v>0</v>
      </c>
      <c r="AP39">
        <v>2.274778363877382</v>
      </c>
      <c r="AQ39">
        <v>0</v>
      </c>
      <c r="AR39">
        <v>10.292432473641304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666.50098333068809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5.7898709893328251</v>
      </c>
      <c r="L40">
        <v>306.77844571047956</v>
      </c>
      <c r="M40">
        <v>27.225311151168114</v>
      </c>
      <c r="N40">
        <v>35.145158578136162</v>
      </c>
      <c r="O40">
        <v>0</v>
      </c>
      <c r="P40">
        <v>41.341393287681711</v>
      </c>
      <c r="Q40">
        <v>3.8590233443137256</v>
      </c>
      <c r="R40">
        <v>7.2335174872417998</v>
      </c>
      <c r="S40">
        <v>4.3405692175048989</v>
      </c>
      <c r="T40">
        <v>0</v>
      </c>
      <c r="U40">
        <v>113.69927359662367</v>
      </c>
      <c r="V40">
        <v>2.958552297817715</v>
      </c>
      <c r="W40">
        <v>7.8797260243704299</v>
      </c>
      <c r="X40">
        <v>24.118787031831076</v>
      </c>
      <c r="Y40">
        <v>0</v>
      </c>
      <c r="Z40">
        <v>5.790225784090909</v>
      </c>
      <c r="AA40">
        <v>0</v>
      </c>
      <c r="AB40">
        <v>7.796550994272736</v>
      </c>
      <c r="AC40">
        <v>5.7290062727902349</v>
      </c>
      <c r="AD40">
        <v>0</v>
      </c>
      <c r="AE40">
        <v>9.7538858158277399</v>
      </c>
      <c r="AF40">
        <v>2.334574162542046</v>
      </c>
      <c r="AG40">
        <v>12.29613131720766</v>
      </c>
      <c r="AH40">
        <v>0</v>
      </c>
      <c r="AI40">
        <v>0</v>
      </c>
      <c r="AJ40">
        <v>0</v>
      </c>
      <c r="AK40">
        <v>10.036032823089046</v>
      </c>
      <c r="AL40">
        <v>0</v>
      </c>
      <c r="AM40">
        <v>4.6779307134114081</v>
      </c>
      <c r="AN40">
        <v>0.664196296935884</v>
      </c>
      <c r="AO40">
        <v>0</v>
      </c>
      <c r="AP40">
        <v>2.274778363877382</v>
      </c>
      <c r="AQ40">
        <v>0</v>
      </c>
      <c r="AR40">
        <v>10.292432473641304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661.45587238451878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5.7898709893328251</v>
      </c>
      <c r="L41">
        <v>306.77844571047956</v>
      </c>
      <c r="M41">
        <v>27.225311151168114</v>
      </c>
      <c r="N41">
        <v>35.145158578136162</v>
      </c>
      <c r="O41">
        <v>0</v>
      </c>
      <c r="P41">
        <v>41.341393287681711</v>
      </c>
      <c r="Q41">
        <v>3.8590233443137256</v>
      </c>
      <c r="R41">
        <v>7.2335174872417998</v>
      </c>
      <c r="S41">
        <v>4.3405692175048989</v>
      </c>
      <c r="T41">
        <v>0</v>
      </c>
      <c r="U41">
        <v>113.69927359662367</v>
      </c>
      <c r="V41">
        <v>2.958552297817715</v>
      </c>
      <c r="W41">
        <v>13.731315582807834</v>
      </c>
      <c r="X41">
        <v>43.409701575209645</v>
      </c>
      <c r="Y41">
        <v>0</v>
      </c>
      <c r="Z41">
        <v>5.790225784090909</v>
      </c>
      <c r="AA41">
        <v>0</v>
      </c>
      <c r="AB41">
        <v>7.796550994272736</v>
      </c>
      <c r="AC41">
        <v>5.7290062727902349</v>
      </c>
      <c r="AD41">
        <v>0</v>
      </c>
      <c r="AE41">
        <v>9.7538858158277399</v>
      </c>
      <c r="AF41">
        <v>2.334574162542046</v>
      </c>
      <c r="AG41">
        <v>12.29613131720766</v>
      </c>
      <c r="AH41">
        <v>0</v>
      </c>
      <c r="AI41">
        <v>0</v>
      </c>
      <c r="AJ41">
        <v>0</v>
      </c>
      <c r="AK41">
        <v>10.036032823089046</v>
      </c>
      <c r="AL41">
        <v>0</v>
      </c>
      <c r="AM41">
        <v>4.6779307134114081</v>
      </c>
      <c r="AN41">
        <v>0.664196296935884</v>
      </c>
      <c r="AO41">
        <v>0</v>
      </c>
      <c r="AP41">
        <v>0.11373885683512841</v>
      </c>
      <c r="AQ41">
        <v>0</v>
      </c>
      <c r="AR41">
        <v>10.292432473641304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684.43733697929235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5.7898709893328251</v>
      </c>
      <c r="L42">
        <v>306.77844571047956</v>
      </c>
      <c r="M42">
        <v>27.225311151168114</v>
      </c>
      <c r="N42">
        <v>35.145158578136162</v>
      </c>
      <c r="O42">
        <v>0</v>
      </c>
      <c r="P42">
        <v>41.341393287681711</v>
      </c>
      <c r="Q42">
        <v>3.8590233443137256</v>
      </c>
      <c r="R42">
        <v>7.2335174872417998</v>
      </c>
      <c r="S42">
        <v>4.3405692175048989</v>
      </c>
      <c r="T42">
        <v>0</v>
      </c>
      <c r="U42">
        <v>113.69927359662367</v>
      </c>
      <c r="V42">
        <v>2.958552297817715</v>
      </c>
      <c r="W42">
        <v>13.731315582807834</v>
      </c>
      <c r="X42">
        <v>43.41</v>
      </c>
      <c r="Y42">
        <v>0</v>
      </c>
      <c r="Z42">
        <v>5.790225784090909</v>
      </c>
      <c r="AA42">
        <v>0</v>
      </c>
      <c r="AB42">
        <v>7.796550994272736</v>
      </c>
      <c r="AC42">
        <v>5.7290062727902349</v>
      </c>
      <c r="AD42">
        <v>0</v>
      </c>
      <c r="AE42">
        <v>9.7538858158277399</v>
      </c>
      <c r="AF42">
        <v>2.334574162542046</v>
      </c>
      <c r="AG42">
        <v>12.29613131720766</v>
      </c>
      <c r="AH42">
        <v>0</v>
      </c>
      <c r="AI42">
        <v>0</v>
      </c>
      <c r="AJ42">
        <v>0</v>
      </c>
      <c r="AK42">
        <v>10.036032823089046</v>
      </c>
      <c r="AL42">
        <v>0</v>
      </c>
      <c r="AM42">
        <v>4.6779307134114081</v>
      </c>
      <c r="AN42">
        <v>0.664196296935884</v>
      </c>
      <c r="AO42">
        <v>0</v>
      </c>
      <c r="AP42">
        <v>0.11373885683512841</v>
      </c>
      <c r="AQ42">
        <v>0</v>
      </c>
      <c r="AR42">
        <v>10.292432473641304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684.4376354040827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5.7898709893328251</v>
      </c>
      <c r="L43">
        <v>306.77844571047956</v>
      </c>
      <c r="M43">
        <v>27.225311151168114</v>
      </c>
      <c r="N43">
        <v>35.145158578136162</v>
      </c>
      <c r="O43">
        <v>0</v>
      </c>
      <c r="P43">
        <v>41.341393287681711</v>
      </c>
      <c r="Q43">
        <v>3.8590233443137256</v>
      </c>
      <c r="R43">
        <v>7.2335174872417998</v>
      </c>
      <c r="S43">
        <v>4.3405692175048989</v>
      </c>
      <c r="T43">
        <v>0</v>
      </c>
      <c r="U43">
        <v>113.69927359662367</v>
      </c>
      <c r="V43">
        <v>2.958552297817715</v>
      </c>
      <c r="W43">
        <v>13.731315582807834</v>
      </c>
      <c r="X43">
        <v>43.41</v>
      </c>
      <c r="Y43">
        <v>0</v>
      </c>
      <c r="Z43">
        <v>3.8601507272727273</v>
      </c>
      <c r="AA43">
        <v>0</v>
      </c>
      <c r="AB43">
        <v>7.796550994272736</v>
      </c>
      <c r="AC43">
        <v>5.7290062727902349</v>
      </c>
      <c r="AD43">
        <v>0</v>
      </c>
      <c r="AE43">
        <v>9.7538858158277399</v>
      </c>
      <c r="AF43">
        <v>2.334574162542046</v>
      </c>
      <c r="AG43">
        <v>12.29613131720766</v>
      </c>
      <c r="AH43">
        <v>0</v>
      </c>
      <c r="AI43">
        <v>0</v>
      </c>
      <c r="AJ43">
        <v>0</v>
      </c>
      <c r="AK43">
        <v>10.036032823089046</v>
      </c>
      <c r="AL43">
        <v>0</v>
      </c>
      <c r="AM43">
        <v>4.6779307134114081</v>
      </c>
      <c r="AN43">
        <v>0.664196296935884</v>
      </c>
      <c r="AO43">
        <v>0</v>
      </c>
      <c r="AP43">
        <v>0.11373885683512841</v>
      </c>
      <c r="AQ43">
        <v>0</v>
      </c>
      <c r="AR43">
        <v>10.292432473641304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682.50756034726453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5.7898709893328251</v>
      </c>
      <c r="L44">
        <v>306.77844571047956</v>
      </c>
      <c r="M44">
        <v>27.225311151168114</v>
      </c>
      <c r="N44">
        <v>35.145158578136162</v>
      </c>
      <c r="O44">
        <v>0</v>
      </c>
      <c r="P44">
        <v>41.341393287681711</v>
      </c>
      <c r="Q44">
        <v>3.8590233443137256</v>
      </c>
      <c r="R44">
        <v>7.2335174872417998</v>
      </c>
      <c r="S44">
        <v>4.3405692175048989</v>
      </c>
      <c r="T44">
        <v>0</v>
      </c>
      <c r="U44">
        <v>113.69927359662367</v>
      </c>
      <c r="V44">
        <v>2.958552297817715</v>
      </c>
      <c r="W44">
        <v>13.731315582807834</v>
      </c>
      <c r="X44">
        <v>43.41</v>
      </c>
      <c r="Y44">
        <v>0</v>
      </c>
      <c r="Z44">
        <v>3.8601507272727273</v>
      </c>
      <c r="AA44">
        <v>0</v>
      </c>
      <c r="AB44">
        <v>7.796550994272736</v>
      </c>
      <c r="AC44">
        <v>5.7290062727902349</v>
      </c>
      <c r="AD44">
        <v>0</v>
      </c>
      <c r="AE44">
        <v>9.7538858158277399</v>
      </c>
      <c r="AF44">
        <v>2.334574162542046</v>
      </c>
      <c r="AG44">
        <v>12.29613131720766</v>
      </c>
      <c r="AH44">
        <v>0</v>
      </c>
      <c r="AI44">
        <v>0</v>
      </c>
      <c r="AJ44">
        <v>0</v>
      </c>
      <c r="AK44">
        <v>10.036032823089046</v>
      </c>
      <c r="AL44">
        <v>0</v>
      </c>
      <c r="AM44">
        <v>4.6779307134114081</v>
      </c>
      <c r="AN44">
        <v>0.664196296935884</v>
      </c>
      <c r="AO44">
        <v>0</v>
      </c>
      <c r="AP44">
        <v>0.11373885683512841</v>
      </c>
      <c r="AQ44">
        <v>0</v>
      </c>
      <c r="AR44">
        <v>12.089524052717392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684.30465192634063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5.7898709893328251</v>
      </c>
      <c r="L45">
        <v>306.77844571047956</v>
      </c>
      <c r="M45">
        <v>27.225311151168114</v>
      </c>
      <c r="N45">
        <v>35.145158578136162</v>
      </c>
      <c r="O45">
        <v>0</v>
      </c>
      <c r="P45">
        <v>41.341393287681711</v>
      </c>
      <c r="Q45">
        <v>3.8590233443137256</v>
      </c>
      <c r="R45">
        <v>7.2335174872417998</v>
      </c>
      <c r="S45">
        <v>4.3405692175048989</v>
      </c>
      <c r="T45">
        <v>0</v>
      </c>
      <c r="U45">
        <v>113.69927359662367</v>
      </c>
      <c r="V45">
        <v>2.958552297817715</v>
      </c>
      <c r="W45">
        <v>13.731315582807834</v>
      </c>
      <c r="X45">
        <v>43.41</v>
      </c>
      <c r="Y45">
        <v>0</v>
      </c>
      <c r="Z45">
        <v>3.8601507272727273</v>
      </c>
      <c r="AA45">
        <v>0</v>
      </c>
      <c r="AB45">
        <v>7.796550994272736</v>
      </c>
      <c r="AC45">
        <v>2.8645028803909454</v>
      </c>
      <c r="AD45">
        <v>0</v>
      </c>
      <c r="AE45">
        <v>9.7538858158277399</v>
      </c>
      <c r="AF45">
        <v>2.334574162542046</v>
      </c>
      <c r="AG45">
        <v>12.29613131720766</v>
      </c>
      <c r="AH45">
        <v>0</v>
      </c>
      <c r="AI45">
        <v>0</v>
      </c>
      <c r="AJ45">
        <v>0</v>
      </c>
      <c r="AK45">
        <v>10.036032823089046</v>
      </c>
      <c r="AL45">
        <v>0</v>
      </c>
      <c r="AM45">
        <v>4.6779307134114081</v>
      </c>
      <c r="AN45">
        <v>0.664196296935884</v>
      </c>
      <c r="AO45">
        <v>0</v>
      </c>
      <c r="AP45">
        <v>0.11373885683512841</v>
      </c>
      <c r="AQ45">
        <v>0</v>
      </c>
      <c r="AR45">
        <v>12.089524052717392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681.4401485339414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5.7898709893328251</v>
      </c>
      <c r="L46">
        <v>306.77844571047956</v>
      </c>
      <c r="M46">
        <v>27.225311151168114</v>
      </c>
      <c r="N46">
        <v>35.145158578136162</v>
      </c>
      <c r="O46">
        <v>0</v>
      </c>
      <c r="P46">
        <v>41.341393287681711</v>
      </c>
      <c r="Q46">
        <v>3.8590233443137256</v>
      </c>
      <c r="R46">
        <v>7.2335174872417998</v>
      </c>
      <c r="S46">
        <v>4.3405692175048989</v>
      </c>
      <c r="T46">
        <v>0</v>
      </c>
      <c r="U46">
        <v>113.69927359662367</v>
      </c>
      <c r="V46">
        <v>2.958552297817715</v>
      </c>
      <c r="W46">
        <v>13.731315582807834</v>
      </c>
      <c r="X46">
        <v>43.41</v>
      </c>
      <c r="Y46">
        <v>0</v>
      </c>
      <c r="Z46">
        <v>3.8601507272727273</v>
      </c>
      <c r="AA46">
        <v>0</v>
      </c>
      <c r="AB46">
        <v>7.796550994272736</v>
      </c>
      <c r="AC46">
        <v>2.8645028803909454</v>
      </c>
      <c r="AD46">
        <v>0</v>
      </c>
      <c r="AE46">
        <v>9.7538858158277399</v>
      </c>
      <c r="AF46">
        <v>2.334574162542046</v>
      </c>
      <c r="AG46">
        <v>12.29613131720766</v>
      </c>
      <c r="AH46">
        <v>0</v>
      </c>
      <c r="AI46">
        <v>0</v>
      </c>
      <c r="AJ46">
        <v>0</v>
      </c>
      <c r="AK46">
        <v>10.036032823089046</v>
      </c>
      <c r="AL46">
        <v>0</v>
      </c>
      <c r="AM46">
        <v>4.6779307134114081</v>
      </c>
      <c r="AN46">
        <v>0.664196296935884</v>
      </c>
      <c r="AO46">
        <v>0</v>
      </c>
      <c r="AP46">
        <v>0.11373885683512841</v>
      </c>
      <c r="AQ46">
        <v>0</v>
      </c>
      <c r="AR46">
        <v>12.089524052717392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681.4401485339414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5.7898709893328251</v>
      </c>
      <c r="L47">
        <v>306.77844571047956</v>
      </c>
      <c r="M47">
        <v>27.225311151168114</v>
      </c>
      <c r="N47">
        <v>35.145158578136162</v>
      </c>
      <c r="O47">
        <v>0</v>
      </c>
      <c r="P47">
        <v>41.341393287681711</v>
      </c>
      <c r="Q47">
        <v>3.8590233443137256</v>
      </c>
      <c r="R47">
        <v>7.2335174872417998</v>
      </c>
      <c r="S47">
        <v>4.3405692175048989</v>
      </c>
      <c r="T47">
        <v>0</v>
      </c>
      <c r="U47">
        <v>113.69927359662367</v>
      </c>
      <c r="V47">
        <v>2.958552297817715</v>
      </c>
      <c r="W47">
        <v>13.731315582807834</v>
      </c>
      <c r="X47">
        <v>43.41</v>
      </c>
      <c r="Y47">
        <v>0</v>
      </c>
      <c r="Z47">
        <v>3.8601507272727273</v>
      </c>
      <c r="AA47">
        <v>0</v>
      </c>
      <c r="AB47">
        <v>3.898275497136368</v>
      </c>
      <c r="AC47">
        <v>2.8645028803909454</v>
      </c>
      <c r="AD47">
        <v>0</v>
      </c>
      <c r="AE47">
        <v>9.7538858158277399</v>
      </c>
      <c r="AF47">
        <v>2.334574162542046</v>
      </c>
      <c r="AG47">
        <v>12.29613131720766</v>
      </c>
      <c r="AH47">
        <v>0</v>
      </c>
      <c r="AI47">
        <v>0</v>
      </c>
      <c r="AJ47">
        <v>0</v>
      </c>
      <c r="AK47">
        <v>10.036032823089046</v>
      </c>
      <c r="AL47">
        <v>0</v>
      </c>
      <c r="AM47">
        <v>4.6779307134114081</v>
      </c>
      <c r="AN47">
        <v>0.664196296935884</v>
      </c>
      <c r="AO47">
        <v>0</v>
      </c>
      <c r="AP47">
        <v>0.11373885683512841</v>
      </c>
      <c r="AQ47">
        <v>0</v>
      </c>
      <c r="AR47">
        <v>10.292432473641304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675.744781457729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5.7898709893328251</v>
      </c>
      <c r="L48">
        <v>306.77844571047956</v>
      </c>
      <c r="M48">
        <v>27.225311151168114</v>
      </c>
      <c r="N48">
        <v>35.145158578136162</v>
      </c>
      <c r="O48">
        <v>0</v>
      </c>
      <c r="P48">
        <v>41.341393287681711</v>
      </c>
      <c r="Q48">
        <v>3.8590233443137256</v>
      </c>
      <c r="R48">
        <v>7.2335174872417998</v>
      </c>
      <c r="S48">
        <v>4.3405692175048989</v>
      </c>
      <c r="T48">
        <v>0</v>
      </c>
      <c r="U48">
        <v>113.69927359662367</v>
      </c>
      <c r="V48">
        <v>2.958552297817715</v>
      </c>
      <c r="W48">
        <v>13.731315582807834</v>
      </c>
      <c r="X48">
        <v>43.41</v>
      </c>
      <c r="Y48">
        <v>0</v>
      </c>
      <c r="Z48">
        <v>3.8601507272727273</v>
      </c>
      <c r="AA48">
        <v>0</v>
      </c>
      <c r="AB48">
        <v>3.898275497136368</v>
      </c>
      <c r="AC48">
        <v>2.8645028803909454</v>
      </c>
      <c r="AD48">
        <v>0</v>
      </c>
      <c r="AE48">
        <v>9.7538858158277399</v>
      </c>
      <c r="AF48">
        <v>2.334574162542046</v>
      </c>
      <c r="AG48">
        <v>12.29613131720766</v>
      </c>
      <c r="AH48">
        <v>0</v>
      </c>
      <c r="AI48">
        <v>0</v>
      </c>
      <c r="AJ48">
        <v>0</v>
      </c>
      <c r="AK48">
        <v>10.036032823089046</v>
      </c>
      <c r="AL48">
        <v>0</v>
      </c>
      <c r="AM48">
        <v>4.6779307134114081</v>
      </c>
      <c r="AN48">
        <v>0.664196296935884</v>
      </c>
      <c r="AO48">
        <v>0</v>
      </c>
      <c r="AP48">
        <v>0.11373885683512841</v>
      </c>
      <c r="AQ48">
        <v>0</v>
      </c>
      <c r="AR48">
        <v>10.292432473641304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675.744781457729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5.7898709893328251</v>
      </c>
      <c r="L49">
        <v>306.77844571047956</v>
      </c>
      <c r="M49">
        <v>26.679878489431246</v>
      </c>
      <c r="N49">
        <v>34.929645896612442</v>
      </c>
      <c r="O49">
        <v>0</v>
      </c>
      <c r="P49">
        <v>41.341239999999999</v>
      </c>
      <c r="Q49">
        <v>3.8590233443137256</v>
      </c>
      <c r="R49">
        <v>7.2335174872417998</v>
      </c>
      <c r="S49">
        <v>4.3405692175048989</v>
      </c>
      <c r="T49">
        <v>0</v>
      </c>
      <c r="U49">
        <v>113.69927359662367</v>
      </c>
      <c r="V49">
        <v>2.958552297817715</v>
      </c>
      <c r="W49">
        <v>13.731315582807834</v>
      </c>
      <c r="X49">
        <v>43.41</v>
      </c>
      <c r="Y49">
        <v>0</v>
      </c>
      <c r="Z49">
        <v>3.8601507272727273</v>
      </c>
      <c r="AA49">
        <v>0</v>
      </c>
      <c r="AB49">
        <v>3.898275497136368</v>
      </c>
      <c r="AC49">
        <v>2.8645028803909454</v>
      </c>
      <c r="AD49">
        <v>0</v>
      </c>
      <c r="AE49">
        <v>9.7538858158277399</v>
      </c>
      <c r="AF49">
        <v>2.334574162542046</v>
      </c>
      <c r="AG49">
        <v>12.29613131720766</v>
      </c>
      <c r="AH49">
        <v>0</v>
      </c>
      <c r="AI49">
        <v>0</v>
      </c>
      <c r="AJ49">
        <v>0</v>
      </c>
      <c r="AK49">
        <v>10.036032823089046</v>
      </c>
      <c r="AL49">
        <v>0</v>
      </c>
      <c r="AM49">
        <v>4.6779307134114081</v>
      </c>
      <c r="AN49">
        <v>0.664196296935884</v>
      </c>
      <c r="AO49">
        <v>0</v>
      </c>
      <c r="AP49">
        <v>0.11373885683512841</v>
      </c>
      <c r="AQ49">
        <v>0</v>
      </c>
      <c r="AR49">
        <v>10.292432473641304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674.98368282678678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5.7898709893328251</v>
      </c>
      <c r="L50">
        <v>306.77844571047956</v>
      </c>
      <c r="M50">
        <v>27.219961625120156</v>
      </c>
      <c r="N50">
        <v>35.139820185348782</v>
      </c>
      <c r="O50">
        <v>0</v>
      </c>
      <c r="P50">
        <v>41.341239999999999</v>
      </c>
      <c r="Q50">
        <v>3.8590233443137256</v>
      </c>
      <c r="R50">
        <v>7.2335174872417998</v>
      </c>
      <c r="S50">
        <v>4.3405692175048989</v>
      </c>
      <c r="T50">
        <v>0</v>
      </c>
      <c r="U50">
        <v>113.69927359662367</v>
      </c>
      <c r="V50">
        <v>2.958552297817715</v>
      </c>
      <c r="W50">
        <v>13.731315582807834</v>
      </c>
      <c r="X50">
        <v>43.41</v>
      </c>
      <c r="Y50">
        <v>0</v>
      </c>
      <c r="Z50">
        <v>3.8601507272727273</v>
      </c>
      <c r="AA50">
        <v>0</v>
      </c>
      <c r="AB50">
        <v>3.898275497136368</v>
      </c>
      <c r="AC50">
        <v>2.8645028803909454</v>
      </c>
      <c r="AD50">
        <v>0</v>
      </c>
      <c r="AE50">
        <v>9.7538858158277399</v>
      </c>
      <c r="AF50">
        <v>2.334574162542046</v>
      </c>
      <c r="AG50">
        <v>12.29613131720766</v>
      </c>
      <c r="AH50">
        <v>0</v>
      </c>
      <c r="AI50">
        <v>0</v>
      </c>
      <c r="AJ50">
        <v>0</v>
      </c>
      <c r="AK50">
        <v>10.036032823089046</v>
      </c>
      <c r="AL50">
        <v>0</v>
      </c>
      <c r="AM50">
        <v>4.6779307134114081</v>
      </c>
      <c r="AN50">
        <v>0.664196296935884</v>
      </c>
      <c r="AO50">
        <v>0</v>
      </c>
      <c r="AP50">
        <v>0.11373885683512841</v>
      </c>
      <c r="AQ50">
        <v>0</v>
      </c>
      <c r="AR50">
        <v>10.292432473641304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675.73394025121195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5.7898709893328251</v>
      </c>
      <c r="L51">
        <v>306.77844571047956</v>
      </c>
      <c r="M51">
        <v>27.219961625120156</v>
      </c>
      <c r="N51">
        <v>35.139820185348782</v>
      </c>
      <c r="O51">
        <v>0</v>
      </c>
      <c r="P51">
        <v>41.341239999999999</v>
      </c>
      <c r="Q51">
        <v>3.8590233443137256</v>
      </c>
      <c r="R51">
        <v>7.2335174872417998</v>
      </c>
      <c r="S51">
        <v>4.3405692175048989</v>
      </c>
      <c r="T51">
        <v>0</v>
      </c>
      <c r="U51">
        <v>113.69927359662367</v>
      </c>
      <c r="V51">
        <v>2.958552297817715</v>
      </c>
      <c r="W51">
        <v>13.731315582807834</v>
      </c>
      <c r="X51">
        <v>43.41</v>
      </c>
      <c r="Y51">
        <v>0</v>
      </c>
      <c r="Z51">
        <v>3.8601507272727273</v>
      </c>
      <c r="AA51">
        <v>0</v>
      </c>
      <c r="AB51">
        <v>3.898275497136368</v>
      </c>
      <c r="AC51">
        <v>2.8645028803909454</v>
      </c>
      <c r="AD51">
        <v>0</v>
      </c>
      <c r="AE51">
        <v>9.7538858158277399</v>
      </c>
      <c r="AF51">
        <v>2.334574162542046</v>
      </c>
      <c r="AG51">
        <v>12.29613131720766</v>
      </c>
      <c r="AH51">
        <v>0</v>
      </c>
      <c r="AI51">
        <v>0</v>
      </c>
      <c r="AJ51">
        <v>0</v>
      </c>
      <c r="AK51">
        <v>10.036032823089046</v>
      </c>
      <c r="AL51">
        <v>0</v>
      </c>
      <c r="AM51">
        <v>4.6779307134114081</v>
      </c>
      <c r="AN51">
        <v>0.664196296935884</v>
      </c>
      <c r="AO51">
        <v>0</v>
      </c>
      <c r="AP51">
        <v>0.11373885683512841</v>
      </c>
      <c r="AQ51">
        <v>0</v>
      </c>
      <c r="AR51">
        <v>10.292432473641304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675.73394025121195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5.7898709893328251</v>
      </c>
      <c r="L52">
        <v>306.77844571047956</v>
      </c>
      <c r="M52">
        <v>27.219961625120156</v>
      </c>
      <c r="N52">
        <v>35.139820185348782</v>
      </c>
      <c r="O52">
        <v>0</v>
      </c>
      <c r="P52">
        <v>41.341239999999999</v>
      </c>
      <c r="Q52">
        <v>3.8590233443137256</v>
      </c>
      <c r="R52">
        <v>7.2335174872417998</v>
      </c>
      <c r="S52">
        <v>4.3405692175048989</v>
      </c>
      <c r="T52">
        <v>0</v>
      </c>
      <c r="U52">
        <v>113.69927359662367</v>
      </c>
      <c r="V52">
        <v>2.958552297817715</v>
      </c>
      <c r="W52">
        <v>13.731315582807834</v>
      </c>
      <c r="X52">
        <v>43.41</v>
      </c>
      <c r="Y52">
        <v>0</v>
      </c>
      <c r="Z52">
        <v>3.8601507272727273</v>
      </c>
      <c r="AA52">
        <v>0</v>
      </c>
      <c r="AB52">
        <v>3.898275497136368</v>
      </c>
      <c r="AC52">
        <v>2.8645028803909454</v>
      </c>
      <c r="AD52">
        <v>0</v>
      </c>
      <c r="AE52">
        <v>9.7538858158277399</v>
      </c>
      <c r="AF52">
        <v>2.334574162542046</v>
      </c>
      <c r="AG52">
        <v>12.29613131720766</v>
      </c>
      <c r="AH52">
        <v>0</v>
      </c>
      <c r="AI52">
        <v>0</v>
      </c>
      <c r="AJ52">
        <v>0</v>
      </c>
      <c r="AK52">
        <v>10.036032823089046</v>
      </c>
      <c r="AL52">
        <v>0</v>
      </c>
      <c r="AM52">
        <v>4.6779307134114081</v>
      </c>
      <c r="AN52">
        <v>0.664196296935884</v>
      </c>
      <c r="AO52">
        <v>0</v>
      </c>
      <c r="AP52">
        <v>0.11373885683512841</v>
      </c>
      <c r="AQ52">
        <v>0</v>
      </c>
      <c r="AR52">
        <v>10.292432473641304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675.73394025121195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5.7898709893328251</v>
      </c>
      <c r="L53">
        <v>306.77844571047956</v>
      </c>
      <c r="M53">
        <v>27.219961625120156</v>
      </c>
      <c r="N53">
        <v>35.139820185348782</v>
      </c>
      <c r="O53">
        <v>0</v>
      </c>
      <c r="P53">
        <v>41.341239999999999</v>
      </c>
      <c r="Q53">
        <v>3.8590233443137256</v>
      </c>
      <c r="R53">
        <v>6.9435843393442633</v>
      </c>
      <c r="S53">
        <v>4.3405692175048989</v>
      </c>
      <c r="T53">
        <v>0</v>
      </c>
      <c r="U53">
        <v>113.69927359662367</v>
      </c>
      <c r="V53">
        <v>2.958552297817715</v>
      </c>
      <c r="W53">
        <v>13.731315582807834</v>
      </c>
      <c r="X53">
        <v>43.41</v>
      </c>
      <c r="Y53">
        <v>0</v>
      </c>
      <c r="Z53">
        <v>3.8601507272727273</v>
      </c>
      <c r="AA53">
        <v>0</v>
      </c>
      <c r="AB53">
        <v>3.898275497136368</v>
      </c>
      <c r="AC53">
        <v>2.8645028803909454</v>
      </c>
      <c r="AD53">
        <v>0</v>
      </c>
      <c r="AE53">
        <v>14.238971895240558</v>
      </c>
      <c r="AF53">
        <v>2.334574162542046</v>
      </c>
      <c r="AG53">
        <v>12.29613131720766</v>
      </c>
      <c r="AH53">
        <v>0</v>
      </c>
      <c r="AI53">
        <v>0</v>
      </c>
      <c r="AJ53">
        <v>0</v>
      </c>
      <c r="AK53">
        <v>10.036032823089046</v>
      </c>
      <c r="AL53">
        <v>0</v>
      </c>
      <c r="AM53">
        <v>4.6779307134114081</v>
      </c>
      <c r="AN53">
        <v>0.664196296935884</v>
      </c>
      <c r="AO53">
        <v>0</v>
      </c>
      <c r="AP53">
        <v>0</v>
      </c>
      <c r="AQ53">
        <v>0</v>
      </c>
      <c r="AR53">
        <v>10.292432473641304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679.81535432589214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5.7898709893328251</v>
      </c>
      <c r="L54">
        <v>306.77844571047956</v>
      </c>
      <c r="M54">
        <v>27.219961625120156</v>
      </c>
      <c r="N54">
        <v>35.139820185348782</v>
      </c>
      <c r="O54">
        <v>0</v>
      </c>
      <c r="P54">
        <v>41.341239999999999</v>
      </c>
      <c r="Q54">
        <v>3.8590233443137256</v>
      </c>
      <c r="R54">
        <v>6.9435843393442633</v>
      </c>
      <c r="S54">
        <v>4.3405692175048989</v>
      </c>
      <c r="T54">
        <v>0</v>
      </c>
      <c r="U54">
        <v>113.69927359662367</v>
      </c>
      <c r="V54">
        <v>2.958552297817715</v>
      </c>
      <c r="W54">
        <v>13.731315582807834</v>
      </c>
      <c r="X54">
        <v>43.41</v>
      </c>
      <c r="Y54">
        <v>0</v>
      </c>
      <c r="Z54">
        <v>3.8601507272727273</v>
      </c>
      <c r="AA54">
        <v>0</v>
      </c>
      <c r="AB54">
        <v>3.898275497136368</v>
      </c>
      <c r="AC54">
        <v>2.8645028803909454</v>
      </c>
      <c r="AD54">
        <v>0</v>
      </c>
      <c r="AE54">
        <v>14.238971895240558</v>
      </c>
      <c r="AF54">
        <v>2.334574162542046</v>
      </c>
      <c r="AG54">
        <v>12.29613131720766</v>
      </c>
      <c r="AH54">
        <v>0</v>
      </c>
      <c r="AI54">
        <v>0</v>
      </c>
      <c r="AJ54">
        <v>0</v>
      </c>
      <c r="AK54">
        <v>10.036032823089046</v>
      </c>
      <c r="AL54">
        <v>0</v>
      </c>
      <c r="AM54">
        <v>4.6779307134114081</v>
      </c>
      <c r="AN54">
        <v>0.664196296935884</v>
      </c>
      <c r="AO54">
        <v>0</v>
      </c>
      <c r="AP54">
        <v>0</v>
      </c>
      <c r="AQ54">
        <v>0</v>
      </c>
      <c r="AR54">
        <v>12.089524052717392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681.61244590496824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5.7898709893328251</v>
      </c>
      <c r="L55">
        <v>306.77844571047956</v>
      </c>
      <c r="M55">
        <v>27.224292213351792</v>
      </c>
      <c r="N55">
        <v>35.140016799417999</v>
      </c>
      <c r="O55">
        <v>0</v>
      </c>
      <c r="P55">
        <v>42.188337403825948</v>
      </c>
      <c r="Q55">
        <v>3.8590233443137256</v>
      </c>
      <c r="R55">
        <v>6.9435843393442633</v>
      </c>
      <c r="S55">
        <v>4.3405692175048989</v>
      </c>
      <c r="T55">
        <v>0</v>
      </c>
      <c r="U55">
        <v>113.69927359662367</v>
      </c>
      <c r="V55">
        <v>2.958552297817715</v>
      </c>
      <c r="W55">
        <v>7.8797260243704299</v>
      </c>
      <c r="X55">
        <v>24.590180932901259</v>
      </c>
      <c r="Y55">
        <v>0</v>
      </c>
      <c r="Z55">
        <v>3.8601507272727273</v>
      </c>
      <c r="AA55">
        <v>0</v>
      </c>
      <c r="AB55">
        <v>3.898275497136368</v>
      </c>
      <c r="AC55">
        <v>0</v>
      </c>
      <c r="AD55">
        <v>0</v>
      </c>
      <c r="AE55">
        <v>9.7538858158277399</v>
      </c>
      <c r="AF55">
        <v>0</v>
      </c>
      <c r="AG55">
        <v>12.29613131720766</v>
      </c>
      <c r="AH55">
        <v>0</v>
      </c>
      <c r="AI55">
        <v>0</v>
      </c>
      <c r="AJ55">
        <v>0</v>
      </c>
      <c r="AK55">
        <v>10.036032823089046</v>
      </c>
      <c r="AL55">
        <v>0</v>
      </c>
      <c r="AM55">
        <v>4.6779307134114081</v>
      </c>
      <c r="AN55">
        <v>0.664196296935884</v>
      </c>
      <c r="AO55">
        <v>0</v>
      </c>
      <c r="AP55">
        <v>0</v>
      </c>
      <c r="AQ55">
        <v>0</v>
      </c>
      <c r="AR55">
        <v>12.089524052717392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648.10849876321322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5.7898709893328251</v>
      </c>
      <c r="L56">
        <v>306.77844571047956</v>
      </c>
      <c r="M56">
        <v>27.224292213351792</v>
      </c>
      <c r="N56">
        <v>35.139623967490692</v>
      </c>
      <c r="O56">
        <v>0</v>
      </c>
      <c r="P56">
        <v>41.336181541111621</v>
      </c>
      <c r="Q56">
        <v>3.8590233443137256</v>
      </c>
      <c r="R56">
        <v>6.9435843393442633</v>
      </c>
      <c r="S56">
        <v>4.3405692175048989</v>
      </c>
      <c r="T56">
        <v>0</v>
      </c>
      <c r="U56">
        <v>113.69927359662367</v>
      </c>
      <c r="V56">
        <v>2.958552297817715</v>
      </c>
      <c r="W56">
        <v>7.8797260243704299</v>
      </c>
      <c r="X56">
        <v>43.41</v>
      </c>
      <c r="Y56">
        <v>0</v>
      </c>
      <c r="Z56">
        <v>3.8601507272727273</v>
      </c>
      <c r="AA56">
        <v>0</v>
      </c>
      <c r="AB56">
        <v>3.898275497136368</v>
      </c>
      <c r="AC56">
        <v>0</v>
      </c>
      <c r="AD56">
        <v>0</v>
      </c>
      <c r="AE56">
        <v>9.7538858158277399</v>
      </c>
      <c r="AF56">
        <v>0</v>
      </c>
      <c r="AG56">
        <v>12.29613131720766</v>
      </c>
      <c r="AH56">
        <v>0</v>
      </c>
      <c r="AI56">
        <v>0</v>
      </c>
      <c r="AJ56">
        <v>0</v>
      </c>
      <c r="AK56">
        <v>10.036032823089046</v>
      </c>
      <c r="AL56">
        <v>0</v>
      </c>
      <c r="AM56">
        <v>4.6779307134114081</v>
      </c>
      <c r="AN56">
        <v>0.664196296935884</v>
      </c>
      <c r="AO56">
        <v>0</v>
      </c>
      <c r="AP56">
        <v>0</v>
      </c>
      <c r="AQ56">
        <v>0</v>
      </c>
      <c r="AR56">
        <v>12.089524052717392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666.07576913567027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5.7898709893328251</v>
      </c>
      <c r="L57">
        <v>306.77844571047956</v>
      </c>
      <c r="M57">
        <v>27.224292213351792</v>
      </c>
      <c r="N57">
        <v>35.139623967490692</v>
      </c>
      <c r="O57">
        <v>0</v>
      </c>
      <c r="P57">
        <v>41.336181541111621</v>
      </c>
      <c r="Q57">
        <v>3.8590233443137256</v>
      </c>
      <c r="R57">
        <v>6.9435843393442633</v>
      </c>
      <c r="S57">
        <v>4.3405692175048989</v>
      </c>
      <c r="T57">
        <v>0</v>
      </c>
      <c r="U57">
        <v>113.69927359662367</v>
      </c>
      <c r="V57">
        <v>2.958552297817715</v>
      </c>
      <c r="W57">
        <v>7.8797260243704299</v>
      </c>
      <c r="X57">
        <v>43.41</v>
      </c>
      <c r="Y57">
        <v>0</v>
      </c>
      <c r="Z57">
        <v>3.8601507272727273</v>
      </c>
      <c r="AA57">
        <v>0</v>
      </c>
      <c r="AB57">
        <v>3.898275497136368</v>
      </c>
      <c r="AC57">
        <v>0</v>
      </c>
      <c r="AD57">
        <v>0</v>
      </c>
      <c r="AE57">
        <v>9.7538858158277399</v>
      </c>
      <c r="AF57">
        <v>0</v>
      </c>
      <c r="AG57">
        <v>12.29613131720766</v>
      </c>
      <c r="AH57">
        <v>0</v>
      </c>
      <c r="AI57">
        <v>0</v>
      </c>
      <c r="AJ57">
        <v>0</v>
      </c>
      <c r="AK57">
        <v>10.036032823089046</v>
      </c>
      <c r="AL57">
        <v>0</v>
      </c>
      <c r="AM57">
        <v>4.6779307134114081</v>
      </c>
      <c r="AN57">
        <v>0.664196296935884</v>
      </c>
      <c r="AO57">
        <v>0</v>
      </c>
      <c r="AP57">
        <v>0</v>
      </c>
      <c r="AQ57">
        <v>0</v>
      </c>
      <c r="AR57">
        <v>10.292432473641304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664.27867755659418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5.7898709893328251</v>
      </c>
      <c r="L58">
        <v>306.77844571047956</v>
      </c>
      <c r="M58">
        <v>27.224292213351792</v>
      </c>
      <c r="N58">
        <v>35.139623967490692</v>
      </c>
      <c r="O58">
        <v>0</v>
      </c>
      <c r="P58">
        <v>41.336181541111621</v>
      </c>
      <c r="Q58">
        <v>3.8590233443137256</v>
      </c>
      <c r="R58">
        <v>6.9435843393442633</v>
      </c>
      <c r="S58">
        <v>4.3405692175048989</v>
      </c>
      <c r="T58">
        <v>0</v>
      </c>
      <c r="U58">
        <v>113.69927359662367</v>
      </c>
      <c r="V58">
        <v>2.958552297817715</v>
      </c>
      <c r="W58">
        <v>13.731315582807834</v>
      </c>
      <c r="X58">
        <v>43.41</v>
      </c>
      <c r="Y58">
        <v>0</v>
      </c>
      <c r="Z58">
        <v>3.8601507272727273</v>
      </c>
      <c r="AA58">
        <v>0</v>
      </c>
      <c r="AB58">
        <v>0</v>
      </c>
      <c r="AC58">
        <v>0</v>
      </c>
      <c r="AD58">
        <v>0</v>
      </c>
      <c r="AE58">
        <v>9.7538858158277399</v>
      </c>
      <c r="AF58">
        <v>0</v>
      </c>
      <c r="AG58">
        <v>12.29613131720766</v>
      </c>
      <c r="AH58">
        <v>0</v>
      </c>
      <c r="AI58">
        <v>0</v>
      </c>
      <c r="AJ58">
        <v>0</v>
      </c>
      <c r="AK58">
        <v>10.036032823089046</v>
      </c>
      <c r="AL58">
        <v>0</v>
      </c>
      <c r="AM58">
        <v>4.6779307134114081</v>
      </c>
      <c r="AN58">
        <v>0.664196296935884</v>
      </c>
      <c r="AO58">
        <v>0</v>
      </c>
      <c r="AP58">
        <v>0</v>
      </c>
      <c r="AQ58">
        <v>0</v>
      </c>
      <c r="AR58">
        <v>10.292432473641304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666.23199161789512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5.7898709893328251</v>
      </c>
      <c r="L59">
        <v>306.77844571047956</v>
      </c>
      <c r="M59">
        <v>27.069720607131348</v>
      </c>
      <c r="N59">
        <v>35.139820185348782</v>
      </c>
      <c r="O59">
        <v>0</v>
      </c>
      <c r="P59">
        <v>41.341239999999999</v>
      </c>
      <c r="Q59">
        <v>3.8590233443137256</v>
      </c>
      <c r="R59">
        <v>6.9435843393442633</v>
      </c>
      <c r="S59">
        <v>4.3405692175048989</v>
      </c>
      <c r="T59">
        <v>0</v>
      </c>
      <c r="U59">
        <v>113.69927359662367</v>
      </c>
      <c r="V59">
        <v>2.958552297817715</v>
      </c>
      <c r="W59">
        <v>13.731315582807834</v>
      </c>
      <c r="X59">
        <v>43.41</v>
      </c>
      <c r="Y59">
        <v>0</v>
      </c>
      <c r="Z59">
        <v>3.8601507272727273</v>
      </c>
      <c r="AA59">
        <v>0</v>
      </c>
      <c r="AB59">
        <v>0</v>
      </c>
      <c r="AC59">
        <v>0</v>
      </c>
      <c r="AD59">
        <v>0</v>
      </c>
      <c r="AE59">
        <v>9.7538858158277399</v>
      </c>
      <c r="AF59">
        <v>0</v>
      </c>
      <c r="AG59">
        <v>12.29613131720766</v>
      </c>
      <c r="AH59">
        <v>0</v>
      </c>
      <c r="AI59">
        <v>0</v>
      </c>
      <c r="AJ59">
        <v>0</v>
      </c>
      <c r="AK59">
        <v>10.036032823089046</v>
      </c>
      <c r="AL59">
        <v>0</v>
      </c>
      <c r="AM59">
        <v>4.6779307134114081</v>
      </c>
      <c r="AN59">
        <v>0.664196296935884</v>
      </c>
      <c r="AO59">
        <v>0</v>
      </c>
      <c r="AP59">
        <v>0</v>
      </c>
      <c r="AQ59">
        <v>0</v>
      </c>
      <c r="AR59">
        <v>10.292432473641304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666.08267468842109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5.7898709893328251</v>
      </c>
      <c r="L60">
        <v>306.77844571047956</v>
      </c>
      <c r="M60">
        <v>27.219961625120156</v>
      </c>
      <c r="N60">
        <v>35.139820185348782</v>
      </c>
      <c r="O60">
        <v>0</v>
      </c>
      <c r="P60">
        <v>41.341239999999999</v>
      </c>
      <c r="Q60">
        <v>3.8590233443137256</v>
      </c>
      <c r="R60">
        <v>6.9435843393442633</v>
      </c>
      <c r="S60">
        <v>4.3405692175048989</v>
      </c>
      <c r="T60">
        <v>0</v>
      </c>
      <c r="U60">
        <v>113.69927359662367</v>
      </c>
      <c r="V60">
        <v>2.958552297817715</v>
      </c>
      <c r="W60">
        <v>13.731315582807834</v>
      </c>
      <c r="X60">
        <v>43.41</v>
      </c>
      <c r="Y60">
        <v>0</v>
      </c>
      <c r="Z60">
        <v>3.8601507272727273</v>
      </c>
      <c r="AA60">
        <v>0</v>
      </c>
      <c r="AB60">
        <v>0</v>
      </c>
      <c r="AC60">
        <v>0</v>
      </c>
      <c r="AD60">
        <v>0</v>
      </c>
      <c r="AE60">
        <v>9.7538858158277399</v>
      </c>
      <c r="AF60">
        <v>0</v>
      </c>
      <c r="AG60">
        <v>12.29613131720766</v>
      </c>
      <c r="AH60">
        <v>0</v>
      </c>
      <c r="AI60">
        <v>0</v>
      </c>
      <c r="AJ60">
        <v>0</v>
      </c>
      <c r="AK60">
        <v>10.036032823089046</v>
      </c>
      <c r="AL60">
        <v>0</v>
      </c>
      <c r="AM60">
        <v>4.6779307134114081</v>
      </c>
      <c r="AN60">
        <v>0.664196296935884</v>
      </c>
      <c r="AO60">
        <v>0</v>
      </c>
      <c r="AP60">
        <v>0</v>
      </c>
      <c r="AQ60">
        <v>0</v>
      </c>
      <c r="AR60">
        <v>10.292432473641304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666.23291570640993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5.7898709893328251</v>
      </c>
      <c r="L61">
        <v>319.90956141509133</v>
      </c>
      <c r="M61">
        <v>27.219961625120156</v>
      </c>
      <c r="N61">
        <v>35.139820185348782</v>
      </c>
      <c r="O61">
        <v>0</v>
      </c>
      <c r="P61">
        <v>41.341239999999999</v>
      </c>
      <c r="Q61">
        <v>6.4590732951140053</v>
      </c>
      <c r="R61">
        <v>6.9435843393442633</v>
      </c>
      <c r="S61">
        <v>7.8103643003194891</v>
      </c>
      <c r="T61">
        <v>0</v>
      </c>
      <c r="U61">
        <v>113.69927359662367</v>
      </c>
      <c r="V61">
        <v>2.958552297817715</v>
      </c>
      <c r="W61">
        <v>13.73674363051799</v>
      </c>
      <c r="X61">
        <v>43.411739257525888</v>
      </c>
      <c r="Y61">
        <v>0</v>
      </c>
      <c r="Z61">
        <v>3.8601507272727273</v>
      </c>
      <c r="AA61">
        <v>0</v>
      </c>
      <c r="AB61">
        <v>0</v>
      </c>
      <c r="AC61">
        <v>0</v>
      </c>
      <c r="AD61">
        <v>0</v>
      </c>
      <c r="AE61">
        <v>9.7538858158277399</v>
      </c>
      <c r="AF61">
        <v>0</v>
      </c>
      <c r="AG61">
        <v>12.29613131720766</v>
      </c>
      <c r="AH61">
        <v>0</v>
      </c>
      <c r="AI61">
        <v>0</v>
      </c>
      <c r="AJ61">
        <v>0</v>
      </c>
      <c r="AK61">
        <v>10.036032823089046</v>
      </c>
      <c r="AL61">
        <v>0</v>
      </c>
      <c r="AM61">
        <v>4.6779307134114081</v>
      </c>
      <c r="AN61">
        <v>0.664196296935884</v>
      </c>
      <c r="AO61">
        <v>0</v>
      </c>
      <c r="AP61">
        <v>0</v>
      </c>
      <c r="AQ61">
        <v>0</v>
      </c>
      <c r="AR61">
        <v>10.292432473641304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685.44104374987273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5.7898709893328251</v>
      </c>
      <c r="L62">
        <v>339.29996372508589</v>
      </c>
      <c r="M62">
        <v>27.219961625120156</v>
      </c>
      <c r="N62">
        <v>35.139820185348782</v>
      </c>
      <c r="O62">
        <v>0</v>
      </c>
      <c r="P62">
        <v>41.341239999999999</v>
      </c>
      <c r="Q62">
        <v>6.4590732951140053</v>
      </c>
      <c r="R62">
        <v>6.9435843393442633</v>
      </c>
      <c r="S62">
        <v>7.8103643003194891</v>
      </c>
      <c r="T62">
        <v>0</v>
      </c>
      <c r="U62">
        <v>113.69927359662367</v>
      </c>
      <c r="V62">
        <v>2.958552297817715</v>
      </c>
      <c r="W62">
        <v>13.73674363051799</v>
      </c>
      <c r="X62">
        <v>43.411279952588025</v>
      </c>
      <c r="Y62">
        <v>0</v>
      </c>
      <c r="Z62">
        <v>3.8601507272727273</v>
      </c>
      <c r="AA62">
        <v>0</v>
      </c>
      <c r="AB62">
        <v>0</v>
      </c>
      <c r="AC62">
        <v>0</v>
      </c>
      <c r="AD62">
        <v>0</v>
      </c>
      <c r="AE62">
        <v>9.7538858158277399</v>
      </c>
      <c r="AF62">
        <v>0</v>
      </c>
      <c r="AG62">
        <v>12.29613131720766</v>
      </c>
      <c r="AH62">
        <v>0</v>
      </c>
      <c r="AI62">
        <v>0</v>
      </c>
      <c r="AJ62">
        <v>0</v>
      </c>
      <c r="AK62">
        <v>10.036032823089046</v>
      </c>
      <c r="AL62">
        <v>0</v>
      </c>
      <c r="AM62">
        <v>4.6779307134114081</v>
      </c>
      <c r="AN62">
        <v>0.664196296935884</v>
      </c>
      <c r="AO62">
        <v>0</v>
      </c>
      <c r="AP62">
        <v>0</v>
      </c>
      <c r="AQ62">
        <v>0</v>
      </c>
      <c r="AR62">
        <v>10.292432473641304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704.83098675492943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5.7898709893328251</v>
      </c>
      <c r="L63">
        <v>308.27103542633853</v>
      </c>
      <c r="M63">
        <v>27.219961625120156</v>
      </c>
      <c r="N63">
        <v>35.139820185348782</v>
      </c>
      <c r="O63">
        <v>0</v>
      </c>
      <c r="P63">
        <v>41.341239999999999</v>
      </c>
      <c r="Q63">
        <v>6.4583269252525248</v>
      </c>
      <c r="R63">
        <v>12.544583750417642</v>
      </c>
      <c r="S63">
        <v>7.810619224445646</v>
      </c>
      <c r="T63">
        <v>0</v>
      </c>
      <c r="U63">
        <v>113.69927359662367</v>
      </c>
      <c r="V63">
        <v>2.9609905489443378</v>
      </c>
      <c r="W63">
        <v>13.737296807683716</v>
      </c>
      <c r="X63">
        <v>43.411279952588025</v>
      </c>
      <c r="Y63">
        <v>0</v>
      </c>
      <c r="Z63">
        <v>3.8601507272727273</v>
      </c>
      <c r="AA63">
        <v>0</v>
      </c>
      <c r="AB63">
        <v>0</v>
      </c>
      <c r="AC63">
        <v>0</v>
      </c>
      <c r="AD63">
        <v>0</v>
      </c>
      <c r="AE63">
        <v>9.7538858158277399</v>
      </c>
      <c r="AF63">
        <v>0</v>
      </c>
      <c r="AG63">
        <v>12.29613131720766</v>
      </c>
      <c r="AH63">
        <v>0</v>
      </c>
      <c r="AI63">
        <v>0</v>
      </c>
      <c r="AJ63">
        <v>0</v>
      </c>
      <c r="AK63">
        <v>10.036032823089046</v>
      </c>
      <c r="AL63">
        <v>0</v>
      </c>
      <c r="AM63">
        <v>4.6779307134114081</v>
      </c>
      <c r="AN63">
        <v>0.664196296935884</v>
      </c>
      <c r="AO63">
        <v>0</v>
      </c>
      <c r="AP63">
        <v>0</v>
      </c>
      <c r="AQ63">
        <v>0</v>
      </c>
      <c r="AR63">
        <v>12.089524052717392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681.20264942888855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5.7898709893328251</v>
      </c>
      <c r="L64">
        <v>308.27103542633853</v>
      </c>
      <c r="M64">
        <v>27.219961625120156</v>
      </c>
      <c r="N64">
        <v>35.139820185348782</v>
      </c>
      <c r="O64">
        <v>0</v>
      </c>
      <c r="P64">
        <v>41.341239999999999</v>
      </c>
      <c r="Q64">
        <v>6.4583269252525248</v>
      </c>
      <c r="R64">
        <v>12.544583750417642</v>
      </c>
      <c r="S64">
        <v>7.810619224445646</v>
      </c>
      <c r="T64">
        <v>0</v>
      </c>
      <c r="U64">
        <v>113.69927359662367</v>
      </c>
      <c r="V64">
        <v>2.9609905489443378</v>
      </c>
      <c r="W64">
        <v>13.737296807683716</v>
      </c>
      <c r="X64">
        <v>43.411279952588025</v>
      </c>
      <c r="Y64">
        <v>0</v>
      </c>
      <c r="Z64">
        <v>3.8601507272727273</v>
      </c>
      <c r="AA64">
        <v>0</v>
      </c>
      <c r="AB64">
        <v>0</v>
      </c>
      <c r="AC64">
        <v>0</v>
      </c>
      <c r="AD64">
        <v>0</v>
      </c>
      <c r="AE64">
        <v>9.7538858158277399</v>
      </c>
      <c r="AF64">
        <v>0</v>
      </c>
      <c r="AG64">
        <v>12.29613131720766</v>
      </c>
      <c r="AH64">
        <v>0</v>
      </c>
      <c r="AI64">
        <v>0</v>
      </c>
      <c r="AJ64">
        <v>0</v>
      </c>
      <c r="AK64">
        <v>10.036032823089046</v>
      </c>
      <c r="AL64">
        <v>0</v>
      </c>
      <c r="AM64">
        <v>4.6779307134114081</v>
      </c>
      <c r="AN64">
        <v>0.664196296935884</v>
      </c>
      <c r="AO64">
        <v>0</v>
      </c>
      <c r="AP64">
        <v>0</v>
      </c>
      <c r="AQ64">
        <v>0</v>
      </c>
      <c r="AR64">
        <v>12.089524052717392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681.20264942888855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5.7898709893328251</v>
      </c>
      <c r="L65">
        <v>308.27103542633853</v>
      </c>
      <c r="M65">
        <v>27.219961625120156</v>
      </c>
      <c r="N65">
        <v>35.139820185348782</v>
      </c>
      <c r="O65">
        <v>0</v>
      </c>
      <c r="P65">
        <v>41.341239999999999</v>
      </c>
      <c r="Q65">
        <v>6.4583269252525248</v>
      </c>
      <c r="R65">
        <v>12.544583750417642</v>
      </c>
      <c r="S65">
        <v>7.810619224445646</v>
      </c>
      <c r="T65">
        <v>0</v>
      </c>
      <c r="U65">
        <v>113.69927359662367</v>
      </c>
      <c r="V65">
        <v>2.9609905489443378</v>
      </c>
      <c r="W65">
        <v>13.737296807683716</v>
      </c>
      <c r="X65">
        <v>43.411279952588025</v>
      </c>
      <c r="Y65">
        <v>0</v>
      </c>
      <c r="Z65">
        <v>3.8601507272727273</v>
      </c>
      <c r="AA65">
        <v>0</v>
      </c>
      <c r="AB65">
        <v>0</v>
      </c>
      <c r="AC65">
        <v>0</v>
      </c>
      <c r="AD65">
        <v>0</v>
      </c>
      <c r="AE65">
        <v>9.7538858158277399</v>
      </c>
      <c r="AF65">
        <v>0</v>
      </c>
      <c r="AG65">
        <v>12.29613131720766</v>
      </c>
      <c r="AH65">
        <v>0</v>
      </c>
      <c r="AI65">
        <v>0</v>
      </c>
      <c r="AJ65">
        <v>0</v>
      </c>
      <c r="AK65">
        <v>10.036032823089046</v>
      </c>
      <c r="AL65">
        <v>0</v>
      </c>
      <c r="AM65">
        <v>4.6779307134114081</v>
      </c>
      <c r="AN65">
        <v>0.664196296935884</v>
      </c>
      <c r="AO65">
        <v>0</v>
      </c>
      <c r="AP65">
        <v>0</v>
      </c>
      <c r="AQ65">
        <v>0</v>
      </c>
      <c r="AR65">
        <v>12.089524052717392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681.20264942888855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5.7898709893328251</v>
      </c>
      <c r="L66">
        <v>308.27103542633853</v>
      </c>
      <c r="M66">
        <v>27.219961625120156</v>
      </c>
      <c r="N66">
        <v>35.139820185348782</v>
      </c>
      <c r="O66">
        <v>0</v>
      </c>
      <c r="P66">
        <v>41.341239999999999</v>
      </c>
      <c r="Q66">
        <v>6.4583269252525248</v>
      </c>
      <c r="R66">
        <v>12.546643335732796</v>
      </c>
      <c r="S66">
        <v>7.810619224445646</v>
      </c>
      <c r="T66">
        <v>0</v>
      </c>
      <c r="U66">
        <v>113.69927359662367</v>
      </c>
      <c r="V66">
        <v>2.9609905489443378</v>
      </c>
      <c r="W66">
        <v>13.737296807683716</v>
      </c>
      <c r="X66">
        <v>43.411279952588025</v>
      </c>
      <c r="Y66">
        <v>0</v>
      </c>
      <c r="Z66">
        <v>3.8601507272727273</v>
      </c>
      <c r="AA66">
        <v>0</v>
      </c>
      <c r="AB66">
        <v>0</v>
      </c>
      <c r="AC66">
        <v>0</v>
      </c>
      <c r="AD66">
        <v>0</v>
      </c>
      <c r="AE66">
        <v>9.7538858158277399</v>
      </c>
      <c r="AF66">
        <v>0</v>
      </c>
      <c r="AG66">
        <v>12.29613131720766</v>
      </c>
      <c r="AH66">
        <v>0</v>
      </c>
      <c r="AI66">
        <v>0</v>
      </c>
      <c r="AJ66">
        <v>0</v>
      </c>
      <c r="AK66">
        <v>10.036032823089046</v>
      </c>
      <c r="AL66">
        <v>0</v>
      </c>
      <c r="AM66">
        <v>4.6779307134114081</v>
      </c>
      <c r="AN66">
        <v>0.664196296935884</v>
      </c>
      <c r="AO66">
        <v>0</v>
      </c>
      <c r="AP66">
        <v>0</v>
      </c>
      <c r="AQ66">
        <v>0</v>
      </c>
      <c r="AR66">
        <v>10.292432473641304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679.40761743512769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5.7898709893328251</v>
      </c>
      <c r="L67">
        <v>341.66924254367899</v>
      </c>
      <c r="M67">
        <v>27.219961625120156</v>
      </c>
      <c r="N67">
        <v>35.139820185348782</v>
      </c>
      <c r="O67">
        <v>0</v>
      </c>
      <c r="P67">
        <v>41.341239999999999</v>
      </c>
      <c r="Q67">
        <v>6.4583269252525248</v>
      </c>
      <c r="R67">
        <v>12.546643335732796</v>
      </c>
      <c r="S67">
        <v>7.7163479867424245</v>
      </c>
      <c r="T67">
        <v>0</v>
      </c>
      <c r="U67">
        <v>113.69927359662367</v>
      </c>
      <c r="V67">
        <v>2.9609905489443378</v>
      </c>
      <c r="W67">
        <v>13.737296807683716</v>
      </c>
      <c r="X67">
        <v>43.411279952588025</v>
      </c>
      <c r="Y67">
        <v>0</v>
      </c>
      <c r="Z67">
        <v>3.8601507272727273</v>
      </c>
      <c r="AA67">
        <v>4.1575252683544308</v>
      </c>
      <c r="AB67">
        <v>0</v>
      </c>
      <c r="AC67">
        <v>0</v>
      </c>
      <c r="AD67">
        <v>0</v>
      </c>
      <c r="AE67">
        <v>4.876943036059977</v>
      </c>
      <c r="AF67">
        <v>0</v>
      </c>
      <c r="AG67">
        <v>12.29613131720766</v>
      </c>
      <c r="AH67">
        <v>0</v>
      </c>
      <c r="AI67">
        <v>0</v>
      </c>
      <c r="AJ67">
        <v>0</v>
      </c>
      <c r="AK67">
        <v>10.036032823089046</v>
      </c>
      <c r="AL67">
        <v>0</v>
      </c>
      <c r="AM67">
        <v>4.6779307134114081</v>
      </c>
      <c r="AN67">
        <v>0.664196296935884</v>
      </c>
      <c r="AO67">
        <v>0</v>
      </c>
      <c r="AP67">
        <v>0</v>
      </c>
      <c r="AQ67">
        <v>0</v>
      </c>
      <c r="AR67">
        <v>10.292432473641304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711.99213580335163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5.7898709893328251</v>
      </c>
      <c r="L68">
        <v>341.66924254367899</v>
      </c>
      <c r="M68">
        <v>27.219961625120156</v>
      </c>
      <c r="N68">
        <v>35.139820185348782</v>
      </c>
      <c r="O68">
        <v>0</v>
      </c>
      <c r="P68">
        <v>41.341239999999999</v>
      </c>
      <c r="Q68">
        <v>6.4583269252525248</v>
      </c>
      <c r="R68">
        <v>12.546643335732796</v>
      </c>
      <c r="S68">
        <v>7.8105767047262518</v>
      </c>
      <c r="T68">
        <v>0</v>
      </c>
      <c r="U68">
        <v>113.69927359662367</v>
      </c>
      <c r="V68">
        <v>2.9609905489443378</v>
      </c>
      <c r="W68">
        <v>13.737296807683716</v>
      </c>
      <c r="X68">
        <v>43.411279952588025</v>
      </c>
      <c r="Y68">
        <v>0</v>
      </c>
      <c r="Z68">
        <v>3.8601507272727273</v>
      </c>
      <c r="AA68">
        <v>4.1575252683544308</v>
      </c>
      <c r="AB68">
        <v>0</v>
      </c>
      <c r="AC68">
        <v>0</v>
      </c>
      <c r="AD68">
        <v>0</v>
      </c>
      <c r="AE68">
        <v>4.876943036059977</v>
      </c>
      <c r="AF68">
        <v>0</v>
      </c>
      <c r="AG68">
        <v>12.29613131720766</v>
      </c>
      <c r="AH68">
        <v>0</v>
      </c>
      <c r="AI68">
        <v>0</v>
      </c>
      <c r="AJ68">
        <v>0</v>
      </c>
      <c r="AK68">
        <v>10.036032823089046</v>
      </c>
      <c r="AL68">
        <v>0</v>
      </c>
      <c r="AM68">
        <v>4.6779307134114081</v>
      </c>
      <c r="AN68">
        <v>0.664196296935884</v>
      </c>
      <c r="AO68">
        <v>0</v>
      </c>
      <c r="AP68">
        <v>0</v>
      </c>
      <c r="AQ68">
        <v>0</v>
      </c>
      <c r="AR68">
        <v>10.292432473641304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712.08636452133544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5.7898709893328251</v>
      </c>
      <c r="L69">
        <v>341.66752949060935</v>
      </c>
      <c r="M69">
        <v>27.219961625120156</v>
      </c>
      <c r="N69">
        <v>35.139820185348782</v>
      </c>
      <c r="O69">
        <v>0</v>
      </c>
      <c r="P69">
        <v>41.341239999999999</v>
      </c>
      <c r="Q69">
        <v>6.4595989999999999</v>
      </c>
      <c r="R69">
        <v>12.547515198476805</v>
      </c>
      <c r="S69">
        <v>7.8081851325852032</v>
      </c>
      <c r="T69">
        <v>0</v>
      </c>
      <c r="U69">
        <v>113.69927359662367</v>
      </c>
      <c r="V69">
        <v>2.9609905489443378</v>
      </c>
      <c r="W69">
        <v>13.737296807683716</v>
      </c>
      <c r="X69">
        <v>43.411279952588025</v>
      </c>
      <c r="Y69">
        <v>0</v>
      </c>
      <c r="Z69">
        <v>1.9300753636363637</v>
      </c>
      <c r="AA69">
        <v>4.1575252683544308</v>
      </c>
      <c r="AB69">
        <v>0</v>
      </c>
      <c r="AC69">
        <v>0</v>
      </c>
      <c r="AD69">
        <v>0</v>
      </c>
      <c r="AE69">
        <v>4.876943036059977</v>
      </c>
      <c r="AF69">
        <v>0</v>
      </c>
      <c r="AG69">
        <v>12.29613131720766</v>
      </c>
      <c r="AH69">
        <v>0</v>
      </c>
      <c r="AI69">
        <v>0</v>
      </c>
      <c r="AJ69">
        <v>0</v>
      </c>
      <c r="AK69">
        <v>10.036032823089046</v>
      </c>
      <c r="AL69">
        <v>0</v>
      </c>
      <c r="AM69">
        <v>4.6779307134114081</v>
      </c>
      <c r="AN69">
        <v>0.664196296935884</v>
      </c>
      <c r="AO69">
        <v>0</v>
      </c>
      <c r="AP69">
        <v>0</v>
      </c>
      <c r="AQ69">
        <v>0</v>
      </c>
      <c r="AR69">
        <v>10.292432473641304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710.15432846997965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5.7898709893328251</v>
      </c>
      <c r="L70">
        <v>341.66752949060935</v>
      </c>
      <c r="M70">
        <v>27.219961625120156</v>
      </c>
      <c r="N70">
        <v>35.139820185348782</v>
      </c>
      <c r="O70">
        <v>0</v>
      </c>
      <c r="P70">
        <v>41.341239999999999</v>
      </c>
      <c r="Q70">
        <v>6.4588641266173754</v>
      </c>
      <c r="R70">
        <v>12.547515198476805</v>
      </c>
      <c r="S70">
        <v>7.8081851325852032</v>
      </c>
      <c r="T70">
        <v>0</v>
      </c>
      <c r="U70">
        <v>113.69927359662367</v>
      </c>
      <c r="V70">
        <v>2.9609905489443378</v>
      </c>
      <c r="W70">
        <v>13.737296807683716</v>
      </c>
      <c r="X70">
        <v>43.411279952588025</v>
      </c>
      <c r="Y70">
        <v>0</v>
      </c>
      <c r="Z70">
        <v>1.9300753636363637</v>
      </c>
      <c r="AA70">
        <v>8.3150502299578051</v>
      </c>
      <c r="AB70">
        <v>0</v>
      </c>
      <c r="AC70">
        <v>0</v>
      </c>
      <c r="AD70">
        <v>0</v>
      </c>
      <c r="AE70">
        <v>4.876943036059977</v>
      </c>
      <c r="AF70">
        <v>0</v>
      </c>
      <c r="AG70">
        <v>12.29613131720766</v>
      </c>
      <c r="AH70">
        <v>0</v>
      </c>
      <c r="AI70">
        <v>0</v>
      </c>
      <c r="AJ70">
        <v>0</v>
      </c>
      <c r="AK70">
        <v>10.036032823089046</v>
      </c>
      <c r="AL70">
        <v>0</v>
      </c>
      <c r="AM70">
        <v>4.6779307134114081</v>
      </c>
      <c r="AN70">
        <v>0.664196296935884</v>
      </c>
      <c r="AO70">
        <v>0</v>
      </c>
      <c r="AP70">
        <v>0</v>
      </c>
      <c r="AQ70">
        <v>0</v>
      </c>
      <c r="AR70">
        <v>10.292432473641304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714.31111855820041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5.7898709893328251</v>
      </c>
      <c r="L71">
        <v>397.46728357228204</v>
      </c>
      <c r="M71">
        <v>27.219961625120156</v>
      </c>
      <c r="N71">
        <v>35.139820185348782</v>
      </c>
      <c r="O71">
        <v>0</v>
      </c>
      <c r="P71">
        <v>41.341239999999999</v>
      </c>
      <c r="Q71">
        <v>6.4595989999999999</v>
      </c>
      <c r="R71">
        <v>12.547515198476805</v>
      </c>
      <c r="S71">
        <v>7.8081851325852032</v>
      </c>
      <c r="T71">
        <v>0</v>
      </c>
      <c r="U71">
        <v>113.69927359662367</v>
      </c>
      <c r="V71">
        <v>2.9609905489443378</v>
      </c>
      <c r="W71">
        <v>13.737296807683716</v>
      </c>
      <c r="X71">
        <v>43.411279952588025</v>
      </c>
      <c r="Y71">
        <v>0</v>
      </c>
      <c r="Z71">
        <v>1.9300753636363637</v>
      </c>
      <c r="AA71">
        <v>8.3150502299578051</v>
      </c>
      <c r="AB71">
        <v>0</v>
      </c>
      <c r="AC71">
        <v>0</v>
      </c>
      <c r="AD71">
        <v>0</v>
      </c>
      <c r="AE71">
        <v>4.876943036059977</v>
      </c>
      <c r="AF71">
        <v>2.334574162542046</v>
      </c>
      <c r="AG71">
        <v>12.29613131720766</v>
      </c>
      <c r="AH71">
        <v>5.0451109461692552</v>
      </c>
      <c r="AI71">
        <v>0</v>
      </c>
      <c r="AJ71">
        <v>0</v>
      </c>
      <c r="AK71">
        <v>10.036032823089046</v>
      </c>
      <c r="AL71">
        <v>0</v>
      </c>
      <c r="AM71">
        <v>4.6779307134114081</v>
      </c>
      <c r="AN71">
        <v>0.664196296935884</v>
      </c>
      <c r="AO71">
        <v>0</v>
      </c>
      <c r="AP71">
        <v>0</v>
      </c>
      <c r="AQ71">
        <v>0</v>
      </c>
      <c r="AR71">
        <v>10.292432473641304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777.4912926219672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5.7898709893328251</v>
      </c>
      <c r="L72">
        <v>397.46728357228204</v>
      </c>
      <c r="M72">
        <v>27.219961625120156</v>
      </c>
      <c r="N72">
        <v>35.139820185348782</v>
      </c>
      <c r="O72">
        <v>0</v>
      </c>
      <c r="P72">
        <v>41.341239999999999</v>
      </c>
      <c r="Q72">
        <v>6.4595989999999999</v>
      </c>
      <c r="R72">
        <v>12.547515198476805</v>
      </c>
      <c r="S72">
        <v>7.8081851325852032</v>
      </c>
      <c r="T72">
        <v>0</v>
      </c>
      <c r="U72">
        <v>113.69927359662367</v>
      </c>
      <c r="V72">
        <v>2.9609905489443378</v>
      </c>
      <c r="W72">
        <v>13.737296807683716</v>
      </c>
      <c r="X72">
        <v>43.411279952588025</v>
      </c>
      <c r="Y72">
        <v>0</v>
      </c>
      <c r="Z72">
        <v>1.9300753636363637</v>
      </c>
      <c r="AA72">
        <v>8.3150502299578051</v>
      </c>
      <c r="AB72">
        <v>0.98640572903504942</v>
      </c>
      <c r="AC72">
        <v>0</v>
      </c>
      <c r="AD72">
        <v>2.6978508875950205</v>
      </c>
      <c r="AE72">
        <v>4.876943036059977</v>
      </c>
      <c r="AF72">
        <v>2.334574162542046</v>
      </c>
      <c r="AG72">
        <v>12.29613131720766</v>
      </c>
      <c r="AH72">
        <v>6.166246538162425</v>
      </c>
      <c r="AI72">
        <v>0</v>
      </c>
      <c r="AJ72">
        <v>0</v>
      </c>
      <c r="AK72">
        <v>10.036032823089046</v>
      </c>
      <c r="AL72">
        <v>0</v>
      </c>
      <c r="AM72">
        <v>4.6779307134114081</v>
      </c>
      <c r="AN72">
        <v>0.664196296935884</v>
      </c>
      <c r="AO72">
        <v>0</v>
      </c>
      <c r="AP72">
        <v>0</v>
      </c>
      <c r="AQ72">
        <v>0</v>
      </c>
      <c r="AR72">
        <v>10.292432473641304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782.29668483059038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5.7898709893328251</v>
      </c>
      <c r="L73">
        <v>397.46728357228204</v>
      </c>
      <c r="M73">
        <v>27.219961625120156</v>
      </c>
      <c r="N73">
        <v>35.139820185348782</v>
      </c>
      <c r="O73">
        <v>0</v>
      </c>
      <c r="P73">
        <v>41.341239999999999</v>
      </c>
      <c r="Q73">
        <v>6.4595989999999999</v>
      </c>
      <c r="R73">
        <v>12.547515198476805</v>
      </c>
      <c r="S73">
        <v>7.8081851325852032</v>
      </c>
      <c r="T73">
        <v>0</v>
      </c>
      <c r="U73">
        <v>113.69927359662367</v>
      </c>
      <c r="V73">
        <v>2.9609905489443378</v>
      </c>
      <c r="W73">
        <v>13.737296807683716</v>
      </c>
      <c r="X73">
        <v>43.411279952588025</v>
      </c>
      <c r="Y73">
        <v>0</v>
      </c>
      <c r="Z73">
        <v>1.9300753636363637</v>
      </c>
      <c r="AA73">
        <v>8.3150502299578051</v>
      </c>
      <c r="AB73">
        <v>3.898275497136368</v>
      </c>
      <c r="AC73">
        <v>0</v>
      </c>
      <c r="AD73">
        <v>2.6978508875950205</v>
      </c>
      <c r="AE73">
        <v>4.876943036059977</v>
      </c>
      <c r="AF73">
        <v>2.334574162542046</v>
      </c>
      <c r="AG73">
        <v>12.29613131720766</v>
      </c>
      <c r="AH73">
        <v>11.211357484331682</v>
      </c>
      <c r="AI73">
        <v>0</v>
      </c>
      <c r="AJ73">
        <v>0</v>
      </c>
      <c r="AK73">
        <v>10.036032823089046</v>
      </c>
      <c r="AL73">
        <v>0</v>
      </c>
      <c r="AM73">
        <v>4.6779307134114081</v>
      </c>
      <c r="AN73">
        <v>0.664196296935884</v>
      </c>
      <c r="AO73">
        <v>0</v>
      </c>
      <c r="AP73">
        <v>0</v>
      </c>
      <c r="AQ73">
        <v>2.6479663242233347</v>
      </c>
      <c r="AR73">
        <v>10.292432473641304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792.90163186908433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5.7898709893328251</v>
      </c>
      <c r="L74">
        <v>387.77142359777309</v>
      </c>
      <c r="M74">
        <v>27.219961625120156</v>
      </c>
      <c r="N74">
        <v>35.139820185348782</v>
      </c>
      <c r="O74">
        <v>0</v>
      </c>
      <c r="P74">
        <v>41.341239999999999</v>
      </c>
      <c r="Q74">
        <v>6.4595989999999999</v>
      </c>
      <c r="R74">
        <v>12.547515198476805</v>
      </c>
      <c r="S74">
        <v>7.8081851325852032</v>
      </c>
      <c r="T74">
        <v>0</v>
      </c>
      <c r="U74">
        <v>113.69927359662367</v>
      </c>
      <c r="V74">
        <v>2.9609905489443378</v>
      </c>
      <c r="W74">
        <v>13.737296807683716</v>
      </c>
      <c r="X74">
        <v>43.411279952588025</v>
      </c>
      <c r="Y74">
        <v>0</v>
      </c>
      <c r="Z74">
        <v>1.9300753636363637</v>
      </c>
      <c r="AA74">
        <v>8.3150502299578051</v>
      </c>
      <c r="AB74">
        <v>3.898275497136368</v>
      </c>
      <c r="AC74">
        <v>2.8645028803909454</v>
      </c>
      <c r="AD74">
        <v>2.6978508875950205</v>
      </c>
      <c r="AE74">
        <v>4.876943036059977</v>
      </c>
      <c r="AF74">
        <v>2.334574162542046</v>
      </c>
      <c r="AG74">
        <v>12.29613131720766</v>
      </c>
      <c r="AH74">
        <v>17.938172079224021</v>
      </c>
      <c r="AI74">
        <v>0</v>
      </c>
      <c r="AJ74">
        <v>0</v>
      </c>
      <c r="AK74">
        <v>10.036032823089046</v>
      </c>
      <c r="AL74">
        <v>0</v>
      </c>
      <c r="AM74">
        <v>4.6779307134114081</v>
      </c>
      <c r="AN74">
        <v>0.664196296935884</v>
      </c>
      <c r="AO74">
        <v>0</v>
      </c>
      <c r="AP74">
        <v>0</v>
      </c>
      <c r="AQ74">
        <v>5.2959328910380608</v>
      </c>
      <c r="AR74">
        <v>10.292432473641304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795.4450559366735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5.7898709893328251</v>
      </c>
      <c r="L75">
        <v>387.77724598160052</v>
      </c>
      <c r="M75">
        <v>27.219961625120156</v>
      </c>
      <c r="N75">
        <v>35.139820185348782</v>
      </c>
      <c r="O75">
        <v>0</v>
      </c>
      <c r="P75">
        <v>41.341239999999999</v>
      </c>
      <c r="Q75">
        <v>6.4595989999999999</v>
      </c>
      <c r="R75">
        <v>12.547515198476805</v>
      </c>
      <c r="S75">
        <v>7.8081851325852032</v>
      </c>
      <c r="T75">
        <v>0</v>
      </c>
      <c r="U75">
        <v>113.69927359662367</v>
      </c>
      <c r="V75">
        <v>2.9609905489443378</v>
      </c>
      <c r="W75">
        <v>13.737296807683716</v>
      </c>
      <c r="X75">
        <v>43.411279952588025</v>
      </c>
      <c r="Y75">
        <v>0</v>
      </c>
      <c r="Z75">
        <v>1.9300753636363637</v>
      </c>
      <c r="AA75">
        <v>8.3150502299578051</v>
      </c>
      <c r="AB75">
        <v>3.898275497136368</v>
      </c>
      <c r="AC75">
        <v>2.8645028803909454</v>
      </c>
      <c r="AD75">
        <v>2.6978508875950205</v>
      </c>
      <c r="AE75">
        <v>9.7538858158277399</v>
      </c>
      <c r="AF75">
        <v>2.334574162542046</v>
      </c>
      <c r="AG75">
        <v>12.29613131720766</v>
      </c>
      <c r="AH75">
        <v>21.021295478671899</v>
      </c>
      <c r="AI75">
        <v>0</v>
      </c>
      <c r="AJ75">
        <v>0</v>
      </c>
      <c r="AK75">
        <v>10.036032823089046</v>
      </c>
      <c r="AL75">
        <v>0</v>
      </c>
      <c r="AM75">
        <v>4.6779307134114081</v>
      </c>
      <c r="AN75">
        <v>0.664196296935884</v>
      </c>
      <c r="AO75">
        <v>0</v>
      </c>
      <c r="AP75">
        <v>0.11373885683512841</v>
      </c>
      <c r="AQ75">
        <v>7.9438992152613954</v>
      </c>
      <c r="AR75">
        <v>10.292432473641304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806.17264968077484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5.7898709893328251</v>
      </c>
      <c r="L76">
        <v>426.55814847505371</v>
      </c>
      <c r="M76">
        <v>27.219961625120156</v>
      </c>
      <c r="N76">
        <v>35.139820185348782</v>
      </c>
      <c r="O76">
        <v>0</v>
      </c>
      <c r="P76">
        <v>41.341239999999999</v>
      </c>
      <c r="Q76">
        <v>3.8580212484407483</v>
      </c>
      <c r="R76">
        <v>6.9488441227140205</v>
      </c>
      <c r="S76">
        <v>4.3372954002585091</v>
      </c>
      <c r="T76">
        <v>0</v>
      </c>
      <c r="U76">
        <v>113.69927359662367</v>
      </c>
      <c r="V76">
        <v>2.9609905489443378</v>
      </c>
      <c r="W76">
        <v>13.737296807683716</v>
      </c>
      <c r="X76">
        <v>43.411279952588025</v>
      </c>
      <c r="Y76">
        <v>0</v>
      </c>
      <c r="Z76">
        <v>3.8601507272727273</v>
      </c>
      <c r="AA76">
        <v>8.3150502299578051</v>
      </c>
      <c r="AB76">
        <v>7.796550994272736</v>
      </c>
      <c r="AC76">
        <v>5.7290062727902349</v>
      </c>
      <c r="AD76">
        <v>5.3957022902664793</v>
      </c>
      <c r="AE76">
        <v>9.7538858158277399</v>
      </c>
      <c r="AF76">
        <v>2.334574162542046</v>
      </c>
      <c r="AG76">
        <v>12.29613131720766</v>
      </c>
      <c r="AH76">
        <v>30.831233212278786</v>
      </c>
      <c r="AI76">
        <v>0</v>
      </c>
      <c r="AJ76">
        <v>0</v>
      </c>
      <c r="AK76">
        <v>10.036032823089046</v>
      </c>
      <c r="AL76">
        <v>0</v>
      </c>
      <c r="AM76">
        <v>4.6779307134114081</v>
      </c>
      <c r="AN76">
        <v>0.664196296935884</v>
      </c>
      <c r="AO76">
        <v>0</v>
      </c>
      <c r="AP76">
        <v>0.11373885683512841</v>
      </c>
      <c r="AQ76">
        <v>10.591865782076122</v>
      </c>
      <c r="AR76">
        <v>10.292432473641304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857.13102357084438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5.789954162171723</v>
      </c>
      <c r="L77">
        <v>441.83302297315083</v>
      </c>
      <c r="M77">
        <v>27.219961625120156</v>
      </c>
      <c r="N77">
        <v>35.139820185348782</v>
      </c>
      <c r="O77">
        <v>0</v>
      </c>
      <c r="P77">
        <v>41.341239999999999</v>
      </c>
      <c r="Q77">
        <v>3.8594877103694869</v>
      </c>
      <c r="R77">
        <v>6.9488441227140205</v>
      </c>
      <c r="S77">
        <v>4.3390599125789224</v>
      </c>
      <c r="T77">
        <v>0</v>
      </c>
      <c r="U77">
        <v>113.69927359662367</v>
      </c>
      <c r="V77">
        <v>2.9609905489443378</v>
      </c>
      <c r="W77">
        <v>7.7173495861713111</v>
      </c>
      <c r="X77">
        <v>24.120039909806149</v>
      </c>
      <c r="Y77">
        <v>0</v>
      </c>
      <c r="Z77">
        <v>5.790225784090909</v>
      </c>
      <c r="AA77">
        <v>12.472575498312235</v>
      </c>
      <c r="AB77">
        <v>11.694826491409106</v>
      </c>
      <c r="AC77">
        <v>8.6021779664737394</v>
      </c>
      <c r="AD77">
        <v>8.0935531778615015</v>
      </c>
      <c r="AE77">
        <v>14.630828339303287</v>
      </c>
      <c r="AF77">
        <v>2.6263957032584035</v>
      </c>
      <c r="AG77">
        <v>12.29613131720766</v>
      </c>
      <c r="AH77">
        <v>40.080603149889086</v>
      </c>
      <c r="AI77">
        <v>0.94202972222786596</v>
      </c>
      <c r="AJ77">
        <v>0</v>
      </c>
      <c r="AK77">
        <v>10.036032823089046</v>
      </c>
      <c r="AL77">
        <v>0</v>
      </c>
      <c r="AM77">
        <v>4.6779307134114081</v>
      </c>
      <c r="AN77">
        <v>0.664196296935884</v>
      </c>
      <c r="AO77">
        <v>0</v>
      </c>
      <c r="AP77">
        <v>1.7439967251864124</v>
      </c>
      <c r="AQ77">
        <v>10.591865782076122</v>
      </c>
      <c r="AR77">
        <v>10.292432473641304</v>
      </c>
      <c r="AS77">
        <v>9.7144129544972415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879.91925925187059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8.9601729135641204</v>
      </c>
      <c r="L78">
        <v>501.64431793202999</v>
      </c>
      <c r="M78">
        <v>27.219961625120156</v>
      </c>
      <c r="N78">
        <v>35.139820185348782</v>
      </c>
      <c r="O78">
        <v>0</v>
      </c>
      <c r="P78">
        <v>41.341239999999999</v>
      </c>
      <c r="Q78">
        <v>6.4595989999999999</v>
      </c>
      <c r="R78">
        <v>12.547515198476805</v>
      </c>
      <c r="S78">
        <v>7.6023601186513021</v>
      </c>
      <c r="T78">
        <v>0</v>
      </c>
      <c r="U78">
        <v>113.69927359662367</v>
      </c>
      <c r="V78">
        <v>2.9609905489443378</v>
      </c>
      <c r="W78">
        <v>13.737296807683716</v>
      </c>
      <c r="X78">
        <v>43.411279952588025</v>
      </c>
      <c r="Y78">
        <v>0</v>
      </c>
      <c r="Z78">
        <v>5.790225784090909</v>
      </c>
      <c r="AA78">
        <v>12.472575498312235</v>
      </c>
      <c r="AB78">
        <v>11.694826491409106</v>
      </c>
      <c r="AC78">
        <v>8.6021779664737394</v>
      </c>
      <c r="AD78">
        <v>10.816427766534266</v>
      </c>
      <c r="AE78">
        <v>14.630828339303287</v>
      </c>
      <c r="AF78">
        <v>2.6263957032584035</v>
      </c>
      <c r="AG78">
        <v>12.29613131720766</v>
      </c>
      <c r="AH78">
        <v>40.080603149889086</v>
      </c>
      <c r="AI78">
        <v>1.5072474019611375</v>
      </c>
      <c r="AJ78">
        <v>0</v>
      </c>
      <c r="AK78">
        <v>10.036032823089046</v>
      </c>
      <c r="AL78">
        <v>0</v>
      </c>
      <c r="AM78">
        <v>4.6779307134114081</v>
      </c>
      <c r="AN78">
        <v>0.664196296935884</v>
      </c>
      <c r="AO78">
        <v>0</v>
      </c>
      <c r="AP78">
        <v>1.7439967251864124</v>
      </c>
      <c r="AQ78">
        <v>10.591865782076122</v>
      </c>
      <c r="AR78">
        <v>10.292432473641304</v>
      </c>
      <c r="AS78">
        <v>9.7144129544972415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982.96213506630818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9.039932089198162</v>
      </c>
      <c r="L79">
        <v>540.23254927449489</v>
      </c>
      <c r="M79">
        <v>27.219961625120156</v>
      </c>
      <c r="N79">
        <v>35.139820185348782</v>
      </c>
      <c r="O79">
        <v>0</v>
      </c>
      <c r="P79">
        <v>41.341239999999999</v>
      </c>
      <c r="Q79">
        <v>6.4595989999999999</v>
      </c>
      <c r="R79">
        <v>12.547515198476805</v>
      </c>
      <c r="S79">
        <v>7.8081851325852032</v>
      </c>
      <c r="T79">
        <v>0</v>
      </c>
      <c r="U79">
        <v>113.69927359662367</v>
      </c>
      <c r="V79">
        <v>2.9609905489443378</v>
      </c>
      <c r="W79">
        <v>13.737296807683716</v>
      </c>
      <c r="X79">
        <v>43.411279952588025</v>
      </c>
      <c r="Y79">
        <v>0</v>
      </c>
      <c r="Z79">
        <v>5.790225784090909</v>
      </c>
      <c r="AA79">
        <v>12.472575498312235</v>
      </c>
      <c r="AB79">
        <v>11.694826491409106</v>
      </c>
      <c r="AC79">
        <v>8.6021779664737394</v>
      </c>
      <c r="AD79">
        <v>10.816427766534266</v>
      </c>
      <c r="AE79">
        <v>14.630828339303287</v>
      </c>
      <c r="AF79">
        <v>2.6263957032584035</v>
      </c>
      <c r="AG79">
        <v>12.29613131720766</v>
      </c>
      <c r="AH79">
        <v>40.080603149889086</v>
      </c>
      <c r="AI79">
        <v>9.6795419536790828</v>
      </c>
      <c r="AJ79">
        <v>0</v>
      </c>
      <c r="AK79">
        <v>10.036032823089046</v>
      </c>
      <c r="AL79">
        <v>0</v>
      </c>
      <c r="AM79">
        <v>4.6779307134114081</v>
      </c>
      <c r="AN79">
        <v>0.664196296935884</v>
      </c>
      <c r="AO79">
        <v>0</v>
      </c>
      <c r="AP79">
        <v>1.7439967251864124</v>
      </c>
      <c r="AQ79">
        <v>10.591865782076122</v>
      </c>
      <c r="AR79">
        <v>10.292432473641304</v>
      </c>
      <c r="AS79">
        <v>9.7144129544972415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1030.0082451500591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9.0399061255129602</v>
      </c>
      <c r="L80">
        <v>561.02775775591056</v>
      </c>
      <c r="M80">
        <v>27.219961625120156</v>
      </c>
      <c r="N80">
        <v>35.139820185348782</v>
      </c>
      <c r="O80">
        <v>0</v>
      </c>
      <c r="P80">
        <v>41.341239999999999</v>
      </c>
      <c r="Q80">
        <v>6.4639210215497478</v>
      </c>
      <c r="R80">
        <v>12.547515198476805</v>
      </c>
      <c r="S80">
        <v>7.7672469656992078</v>
      </c>
      <c r="T80">
        <v>0</v>
      </c>
      <c r="U80">
        <v>113.69927359662367</v>
      </c>
      <c r="V80">
        <v>2.9609905489443378</v>
      </c>
      <c r="W80">
        <v>13.737296807683716</v>
      </c>
      <c r="X80">
        <v>43.411279952588025</v>
      </c>
      <c r="Y80">
        <v>0</v>
      </c>
      <c r="Z80">
        <v>5.790225784090909</v>
      </c>
      <c r="AA80">
        <v>12.472575498312235</v>
      </c>
      <c r="AB80">
        <v>11.694826491409106</v>
      </c>
      <c r="AC80">
        <v>8.6021779664737394</v>
      </c>
      <c r="AD80">
        <v>10.816427766534266</v>
      </c>
      <c r="AE80">
        <v>14.630828339303287</v>
      </c>
      <c r="AF80">
        <v>2.6263957032584035</v>
      </c>
      <c r="AG80">
        <v>12.29613131720766</v>
      </c>
      <c r="AH80">
        <v>40.080603149889086</v>
      </c>
      <c r="AI80">
        <v>9.6795419536790828</v>
      </c>
      <c r="AJ80">
        <v>0</v>
      </c>
      <c r="AK80">
        <v>10.036032823089046</v>
      </c>
      <c r="AL80">
        <v>0</v>
      </c>
      <c r="AM80">
        <v>4.6779307134114081</v>
      </c>
      <c r="AN80">
        <v>0.664196296935884</v>
      </c>
      <c r="AO80">
        <v>0</v>
      </c>
      <c r="AP80">
        <v>1.7439967251864124</v>
      </c>
      <c r="AQ80">
        <v>10.591865782076122</v>
      </c>
      <c r="AR80">
        <v>10.292432473641304</v>
      </c>
      <c r="AS80">
        <v>9.7144129544972415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1050.7668115224533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9.0298617581331229</v>
      </c>
      <c r="L81">
        <v>561.03582583879938</v>
      </c>
      <c r="M81">
        <v>27.219961625120156</v>
      </c>
      <c r="N81">
        <v>35.139820185348782</v>
      </c>
      <c r="O81">
        <v>0</v>
      </c>
      <c r="P81">
        <v>41.341239999999999</v>
      </c>
      <c r="Q81">
        <v>6.4603435666513978</v>
      </c>
      <c r="R81">
        <v>12.547515198476805</v>
      </c>
      <c r="S81">
        <v>7.8080453037120359</v>
      </c>
      <c r="T81">
        <v>0</v>
      </c>
      <c r="U81">
        <v>113.69927359662367</v>
      </c>
      <c r="V81">
        <v>2.9609905489443378</v>
      </c>
      <c r="W81">
        <v>13.737296807683716</v>
      </c>
      <c r="X81">
        <v>43.411279952588025</v>
      </c>
      <c r="Y81">
        <v>0</v>
      </c>
      <c r="Z81">
        <v>5.790225784090909</v>
      </c>
      <c r="AA81">
        <v>12.472575498312235</v>
      </c>
      <c r="AB81">
        <v>11.694826491409106</v>
      </c>
      <c r="AC81">
        <v>8.6021779664737394</v>
      </c>
      <c r="AD81">
        <v>10.816427766534266</v>
      </c>
      <c r="AE81">
        <v>14.630828339303287</v>
      </c>
      <c r="AF81">
        <v>2.6263957032584035</v>
      </c>
      <c r="AG81">
        <v>12.29613131720766</v>
      </c>
      <c r="AH81">
        <v>40.080603149889086</v>
      </c>
      <c r="AI81">
        <v>9.6795419536790828</v>
      </c>
      <c r="AJ81">
        <v>0</v>
      </c>
      <c r="AK81">
        <v>10.036032823089046</v>
      </c>
      <c r="AL81">
        <v>0</v>
      </c>
      <c r="AM81">
        <v>4.6779307134114081</v>
      </c>
      <c r="AN81">
        <v>0.664196296935884</v>
      </c>
      <c r="AO81">
        <v>0</v>
      </c>
      <c r="AP81">
        <v>2.3126913161557581</v>
      </c>
      <c r="AQ81">
        <v>10.591865782076122</v>
      </c>
      <c r="AR81">
        <v>10.292432473641304</v>
      </c>
      <c r="AS81">
        <v>9.7144129544972415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1051.3707507120462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9.0299549498768048</v>
      </c>
      <c r="L82">
        <v>561.03582583879938</v>
      </c>
      <c r="M82">
        <v>27.219961625120156</v>
      </c>
      <c r="N82">
        <v>35.139820185348782</v>
      </c>
      <c r="O82">
        <v>0</v>
      </c>
      <c r="P82">
        <v>41.341239999999999</v>
      </c>
      <c r="Q82">
        <v>6.4603435666513978</v>
      </c>
      <c r="R82">
        <v>12.547515198476805</v>
      </c>
      <c r="S82">
        <v>7.8080453037120359</v>
      </c>
      <c r="T82">
        <v>0</v>
      </c>
      <c r="U82">
        <v>113.69927359662367</v>
      </c>
      <c r="V82">
        <v>2.9609905489443378</v>
      </c>
      <c r="W82">
        <v>13.737296807683716</v>
      </c>
      <c r="X82">
        <v>43.411279952588025</v>
      </c>
      <c r="Y82">
        <v>0</v>
      </c>
      <c r="Z82">
        <v>5.790225784090909</v>
      </c>
      <c r="AA82">
        <v>12.472575498312235</v>
      </c>
      <c r="AB82">
        <v>11.694826491409106</v>
      </c>
      <c r="AC82">
        <v>8.6021779664737394</v>
      </c>
      <c r="AD82">
        <v>10.816427766534266</v>
      </c>
      <c r="AE82">
        <v>14.630828339303287</v>
      </c>
      <c r="AF82">
        <v>2.6263957032584035</v>
      </c>
      <c r="AG82">
        <v>12.29613131720766</v>
      </c>
      <c r="AH82">
        <v>40.080603149889086</v>
      </c>
      <c r="AI82">
        <v>9.6795419536790828</v>
      </c>
      <c r="AJ82">
        <v>0</v>
      </c>
      <c r="AK82">
        <v>10.036032823089046</v>
      </c>
      <c r="AL82">
        <v>0</v>
      </c>
      <c r="AM82">
        <v>4.6779307134114081</v>
      </c>
      <c r="AN82">
        <v>0.664196296935884</v>
      </c>
      <c r="AO82">
        <v>0</v>
      </c>
      <c r="AP82">
        <v>2.3126913161557581</v>
      </c>
      <c r="AQ82">
        <v>10.591865782076122</v>
      </c>
      <c r="AR82">
        <v>10.292432473641304</v>
      </c>
      <c r="AS82">
        <v>9.7144129544972415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1051.3708439037898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6.0000006878829808</v>
      </c>
      <c r="L83">
        <v>561.03582583879938</v>
      </c>
      <c r="M83">
        <v>27.219961625120156</v>
      </c>
      <c r="N83">
        <v>35.139820185348782</v>
      </c>
      <c r="O83">
        <v>0</v>
      </c>
      <c r="P83">
        <v>41.341239999999999</v>
      </c>
      <c r="Q83">
        <v>6.4603435666513978</v>
      </c>
      <c r="R83">
        <v>12.547515198476805</v>
      </c>
      <c r="S83">
        <v>7.8080453037120359</v>
      </c>
      <c r="T83">
        <v>0</v>
      </c>
      <c r="U83">
        <v>113.69927359662367</v>
      </c>
      <c r="V83">
        <v>2.9609905489443378</v>
      </c>
      <c r="W83">
        <v>13.737296807683716</v>
      </c>
      <c r="X83">
        <v>43.411279952588025</v>
      </c>
      <c r="Y83">
        <v>0</v>
      </c>
      <c r="Z83">
        <v>5.790225784090909</v>
      </c>
      <c r="AA83">
        <v>12.472575498312235</v>
      </c>
      <c r="AB83">
        <v>11.694826491409106</v>
      </c>
      <c r="AC83">
        <v>8.6021779664737394</v>
      </c>
      <c r="AD83">
        <v>10.816427766534266</v>
      </c>
      <c r="AE83">
        <v>14.630828339303287</v>
      </c>
      <c r="AF83">
        <v>2.6263957032584035</v>
      </c>
      <c r="AG83">
        <v>12.29613131720766</v>
      </c>
      <c r="AH83">
        <v>40.080603149889086</v>
      </c>
      <c r="AI83">
        <v>4.8397712328452878</v>
      </c>
      <c r="AJ83">
        <v>0</v>
      </c>
      <c r="AK83">
        <v>10.036032823089046</v>
      </c>
      <c r="AL83">
        <v>0</v>
      </c>
      <c r="AM83">
        <v>4.6779307134114081</v>
      </c>
      <c r="AN83">
        <v>0.664196296935884</v>
      </c>
      <c r="AO83">
        <v>0</v>
      </c>
      <c r="AP83">
        <v>2.3126913161557581</v>
      </c>
      <c r="AQ83">
        <v>10.591865782076122</v>
      </c>
      <c r="AR83">
        <v>10.292432473641304</v>
      </c>
      <c r="AS83">
        <v>9.7144129544972415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1043.5011189209622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5.7900064242436828</v>
      </c>
      <c r="L84">
        <v>561.03582583879938</v>
      </c>
      <c r="M84">
        <v>27.219961625120156</v>
      </c>
      <c r="N84">
        <v>35.139820185348782</v>
      </c>
      <c r="O84">
        <v>0</v>
      </c>
      <c r="P84">
        <v>41.341239999999999</v>
      </c>
      <c r="Q84">
        <v>6.4603435666513978</v>
      </c>
      <c r="R84">
        <v>12.547515198476805</v>
      </c>
      <c r="S84">
        <v>7.8080453037120359</v>
      </c>
      <c r="T84">
        <v>0</v>
      </c>
      <c r="U84">
        <v>113.69927359662367</v>
      </c>
      <c r="V84">
        <v>2.9609905489443378</v>
      </c>
      <c r="W84">
        <v>13.737296807683716</v>
      </c>
      <c r="X84">
        <v>43.411279952588025</v>
      </c>
      <c r="Y84">
        <v>0</v>
      </c>
      <c r="Z84">
        <v>5.790225784090909</v>
      </c>
      <c r="AA84">
        <v>12.472575498312235</v>
      </c>
      <c r="AB84">
        <v>11.694826491409106</v>
      </c>
      <c r="AC84">
        <v>8.6021779664737394</v>
      </c>
      <c r="AD84">
        <v>10.816427766534266</v>
      </c>
      <c r="AE84">
        <v>14.630828339303287</v>
      </c>
      <c r="AF84">
        <v>2.6263957032584035</v>
      </c>
      <c r="AG84">
        <v>12.29613131720766</v>
      </c>
      <c r="AH84">
        <v>40.080603149889086</v>
      </c>
      <c r="AI84">
        <v>4.8397712328452878</v>
      </c>
      <c r="AJ84">
        <v>0</v>
      </c>
      <c r="AK84">
        <v>10.036032823089046</v>
      </c>
      <c r="AL84">
        <v>0</v>
      </c>
      <c r="AM84">
        <v>4.6779307134114081</v>
      </c>
      <c r="AN84">
        <v>0.664196296935884</v>
      </c>
      <c r="AO84">
        <v>0</v>
      </c>
      <c r="AP84">
        <v>2.3126913161557581</v>
      </c>
      <c r="AQ84">
        <v>10.591865782076122</v>
      </c>
      <c r="AR84">
        <v>10.292432473641304</v>
      </c>
      <c r="AS84">
        <v>9.7144129544972415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1043.2911246573228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4.4800405783806472</v>
      </c>
      <c r="L85">
        <v>561.03582583879938</v>
      </c>
      <c r="M85">
        <v>27.219961625120156</v>
      </c>
      <c r="N85">
        <v>35.139820185348782</v>
      </c>
      <c r="O85">
        <v>0</v>
      </c>
      <c r="P85">
        <v>41.341239999999999</v>
      </c>
      <c r="Q85">
        <v>6.4603435666513978</v>
      </c>
      <c r="R85">
        <v>12.547515198476805</v>
      </c>
      <c r="S85">
        <v>7.8080453037120359</v>
      </c>
      <c r="T85">
        <v>0</v>
      </c>
      <c r="U85">
        <v>113.69927359662367</v>
      </c>
      <c r="V85">
        <v>2.9609905489443378</v>
      </c>
      <c r="W85">
        <v>13.737296807683716</v>
      </c>
      <c r="X85">
        <v>43.411279952588025</v>
      </c>
      <c r="Y85">
        <v>0</v>
      </c>
      <c r="Z85">
        <v>0.97675875000000001</v>
      </c>
      <c r="AA85">
        <v>8.3150502299578051</v>
      </c>
      <c r="AB85">
        <v>11.694826491409106</v>
      </c>
      <c r="AC85">
        <v>8.6021779664737394</v>
      </c>
      <c r="AD85">
        <v>8.0935531778615015</v>
      </c>
      <c r="AE85">
        <v>9.7538858158277399</v>
      </c>
      <c r="AF85">
        <v>2.334574162542046</v>
      </c>
      <c r="AG85">
        <v>12.29613131720766</v>
      </c>
      <c r="AH85">
        <v>34.615066226355736</v>
      </c>
      <c r="AI85">
        <v>0.94202972222786596</v>
      </c>
      <c r="AJ85">
        <v>0</v>
      </c>
      <c r="AK85">
        <v>10.036032823089046</v>
      </c>
      <c r="AL85">
        <v>0</v>
      </c>
      <c r="AM85">
        <v>4.6779307134114081</v>
      </c>
      <c r="AN85">
        <v>0.664196296935884</v>
      </c>
      <c r="AO85">
        <v>0</v>
      </c>
      <c r="AP85">
        <v>0.26539066594863298</v>
      </c>
      <c r="AQ85">
        <v>10.591865782076122</v>
      </c>
      <c r="AR85">
        <v>10.292432473641304</v>
      </c>
      <c r="AS85">
        <v>9.4404986503307065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1013.4340344676255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5.1100266590931804</v>
      </c>
      <c r="L86">
        <v>561.03582583879938</v>
      </c>
      <c r="M86">
        <v>27.219961625120156</v>
      </c>
      <c r="N86">
        <v>35.139820185348782</v>
      </c>
      <c r="O86">
        <v>0</v>
      </c>
      <c r="P86">
        <v>41.341239999999999</v>
      </c>
      <c r="Q86">
        <v>6.4603435666513978</v>
      </c>
      <c r="R86">
        <v>12.547515198476805</v>
      </c>
      <c r="S86">
        <v>7.8080453037120359</v>
      </c>
      <c r="T86">
        <v>0</v>
      </c>
      <c r="U86">
        <v>113.69927359662367</v>
      </c>
      <c r="V86">
        <v>2.9609905489443378</v>
      </c>
      <c r="W86">
        <v>13.737296807683716</v>
      </c>
      <c r="X86">
        <v>43.411279952588025</v>
      </c>
      <c r="Y86">
        <v>0</v>
      </c>
      <c r="Z86">
        <v>1.9300753636363637</v>
      </c>
      <c r="AA86">
        <v>8.3150502299578051</v>
      </c>
      <c r="AB86">
        <v>11.694826491409106</v>
      </c>
      <c r="AC86">
        <v>8.6021779664737394</v>
      </c>
      <c r="AD86">
        <v>8.0935531778615015</v>
      </c>
      <c r="AE86">
        <v>9.7538858158277399</v>
      </c>
      <c r="AF86">
        <v>2.334574162542046</v>
      </c>
      <c r="AG86">
        <v>12.29613131720766</v>
      </c>
      <c r="AH86">
        <v>26.9072578581027</v>
      </c>
      <c r="AI86">
        <v>0.94202972222786596</v>
      </c>
      <c r="AJ86">
        <v>0</v>
      </c>
      <c r="AK86">
        <v>10.036032823089046</v>
      </c>
      <c r="AL86">
        <v>0</v>
      </c>
      <c r="AM86">
        <v>4.6779307134114081</v>
      </c>
      <c r="AN86">
        <v>0.664196296935884</v>
      </c>
      <c r="AO86">
        <v>0</v>
      </c>
      <c r="AP86">
        <v>0</v>
      </c>
      <c r="AQ86">
        <v>10.591865782076122</v>
      </c>
      <c r="AR86">
        <v>10.292432473641304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1007.0441381277725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5.1400696525603546</v>
      </c>
      <c r="L87">
        <v>561.03582583879938</v>
      </c>
      <c r="M87">
        <v>27.219961625120156</v>
      </c>
      <c r="N87">
        <v>35.139820185348782</v>
      </c>
      <c r="O87">
        <v>0</v>
      </c>
      <c r="P87">
        <v>41.341239999999999</v>
      </c>
      <c r="Q87">
        <v>6.4603435666513978</v>
      </c>
      <c r="R87">
        <v>12.547515198476805</v>
      </c>
      <c r="S87">
        <v>7.8080453037120359</v>
      </c>
      <c r="T87">
        <v>0</v>
      </c>
      <c r="U87">
        <v>113.69927359662367</v>
      </c>
      <c r="V87">
        <v>2.9609905489443378</v>
      </c>
      <c r="W87">
        <v>13.737296807683716</v>
      </c>
      <c r="X87">
        <v>43.411279952588025</v>
      </c>
      <c r="Y87">
        <v>0</v>
      </c>
      <c r="Z87">
        <v>1.9300753636363637</v>
      </c>
      <c r="AA87">
        <v>8.3150502299578051</v>
      </c>
      <c r="AB87">
        <v>11.694826491409106</v>
      </c>
      <c r="AC87">
        <v>8.6021779664737394</v>
      </c>
      <c r="AD87">
        <v>8.0935531778615015</v>
      </c>
      <c r="AE87">
        <v>9.7538858158277399</v>
      </c>
      <c r="AF87">
        <v>2.334574162542046</v>
      </c>
      <c r="AG87">
        <v>12.29613131720766</v>
      </c>
      <c r="AH87">
        <v>26.767116039470221</v>
      </c>
      <c r="AI87">
        <v>0</v>
      </c>
      <c r="AJ87">
        <v>0</v>
      </c>
      <c r="AK87">
        <v>10.036032823089046</v>
      </c>
      <c r="AL87">
        <v>0</v>
      </c>
      <c r="AM87">
        <v>4.6779307134114081</v>
      </c>
      <c r="AN87">
        <v>0.664196296935884</v>
      </c>
      <c r="AO87">
        <v>0</v>
      </c>
      <c r="AP87">
        <v>0</v>
      </c>
      <c r="AQ87">
        <v>10.591865782076122</v>
      </c>
      <c r="AR87">
        <v>10.292432473641304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1005.9920095803793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5.1099720643199467</v>
      </c>
      <c r="L88">
        <v>561.03582583879938</v>
      </c>
      <c r="M88">
        <v>27.219961625120156</v>
      </c>
      <c r="N88">
        <v>35.139820185348782</v>
      </c>
      <c r="O88">
        <v>0</v>
      </c>
      <c r="P88">
        <v>41.341239999999999</v>
      </c>
      <c r="Q88">
        <v>6.4603435666513978</v>
      </c>
      <c r="R88">
        <v>12.547515198476805</v>
      </c>
      <c r="S88">
        <v>7.8080453037120359</v>
      </c>
      <c r="T88">
        <v>0</v>
      </c>
      <c r="U88">
        <v>113.69927359662367</v>
      </c>
      <c r="V88">
        <v>2.9609905489443378</v>
      </c>
      <c r="W88">
        <v>13.737296807683716</v>
      </c>
      <c r="X88">
        <v>43.411279952588025</v>
      </c>
      <c r="Y88">
        <v>0</v>
      </c>
      <c r="Z88">
        <v>1.9300753636363637</v>
      </c>
      <c r="AA88">
        <v>8.3150502299578051</v>
      </c>
      <c r="AB88">
        <v>11.694826491409106</v>
      </c>
      <c r="AC88">
        <v>8.6021779664737394</v>
      </c>
      <c r="AD88">
        <v>8.0935531778615015</v>
      </c>
      <c r="AE88">
        <v>9.7538858158277399</v>
      </c>
      <c r="AF88">
        <v>2.334574162542046</v>
      </c>
      <c r="AG88">
        <v>12.29613131720766</v>
      </c>
      <c r="AH88">
        <v>25.225554470112947</v>
      </c>
      <c r="AI88">
        <v>0</v>
      </c>
      <c r="AJ88">
        <v>0</v>
      </c>
      <c r="AK88">
        <v>10.036032823089046</v>
      </c>
      <c r="AL88">
        <v>0</v>
      </c>
      <c r="AM88">
        <v>4.6779307134114081</v>
      </c>
      <c r="AN88">
        <v>0.664196296935884</v>
      </c>
      <c r="AO88">
        <v>0</v>
      </c>
      <c r="AP88">
        <v>0</v>
      </c>
      <c r="AQ88">
        <v>10.591865782076122</v>
      </c>
      <c r="AR88">
        <v>10.292432473641304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1004.4203504227816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8.8199566432393244</v>
      </c>
      <c r="L89">
        <v>561.03582583879938</v>
      </c>
      <c r="M89">
        <v>27.219961625120156</v>
      </c>
      <c r="N89">
        <v>35.139820185348782</v>
      </c>
      <c r="O89">
        <v>0</v>
      </c>
      <c r="P89">
        <v>41.341239999999999</v>
      </c>
      <c r="Q89">
        <v>6.4603435666513978</v>
      </c>
      <c r="R89">
        <v>12.547515198476805</v>
      </c>
      <c r="S89">
        <v>7.8080453037120359</v>
      </c>
      <c r="T89">
        <v>0</v>
      </c>
      <c r="U89">
        <v>113.69927359662367</v>
      </c>
      <c r="V89">
        <v>2.9609905489443378</v>
      </c>
      <c r="W89">
        <v>13.737296807683716</v>
      </c>
      <c r="X89">
        <v>43.411279952588025</v>
      </c>
      <c r="Y89">
        <v>0</v>
      </c>
      <c r="Z89">
        <v>1.9300753636363637</v>
      </c>
      <c r="AA89">
        <v>8.3150502299578051</v>
      </c>
      <c r="AB89">
        <v>11.694826491409106</v>
      </c>
      <c r="AC89">
        <v>8.6021779664737394</v>
      </c>
      <c r="AD89">
        <v>8.0935531778615015</v>
      </c>
      <c r="AE89">
        <v>9.7538858158277399</v>
      </c>
      <c r="AF89">
        <v>2.334574162542046</v>
      </c>
      <c r="AG89">
        <v>12.29613131720766</v>
      </c>
      <c r="AH89">
        <v>34.615066226355736</v>
      </c>
      <c r="AI89">
        <v>0</v>
      </c>
      <c r="AJ89">
        <v>0</v>
      </c>
      <c r="AK89">
        <v>10.036032823089046</v>
      </c>
      <c r="AL89">
        <v>0</v>
      </c>
      <c r="AM89">
        <v>4.6779307134114081</v>
      </c>
      <c r="AN89">
        <v>0.664196296935884</v>
      </c>
      <c r="AO89">
        <v>0</v>
      </c>
      <c r="AP89">
        <v>0</v>
      </c>
      <c r="AQ89">
        <v>10.591865782076122</v>
      </c>
      <c r="AR89">
        <v>10.292432473641304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1017.5198467579438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9.0300661365135309</v>
      </c>
      <c r="L90">
        <v>561.03582583879938</v>
      </c>
      <c r="M90">
        <v>27.219961625120156</v>
      </c>
      <c r="N90">
        <v>35.139820185348782</v>
      </c>
      <c r="O90">
        <v>0</v>
      </c>
      <c r="P90">
        <v>41.341239999999999</v>
      </c>
      <c r="Q90">
        <v>6.4603435666513978</v>
      </c>
      <c r="R90">
        <v>12.547515198476805</v>
      </c>
      <c r="S90">
        <v>7.8080453037120359</v>
      </c>
      <c r="T90">
        <v>0</v>
      </c>
      <c r="U90">
        <v>113.69927359662367</v>
      </c>
      <c r="V90">
        <v>2.9609905489443378</v>
      </c>
      <c r="W90">
        <v>13.737296807683716</v>
      </c>
      <c r="X90">
        <v>43.411279952588025</v>
      </c>
      <c r="Y90">
        <v>0</v>
      </c>
      <c r="Z90">
        <v>5.8865995227272734</v>
      </c>
      <c r="AA90">
        <v>12.472575498312235</v>
      </c>
      <c r="AB90">
        <v>11.694826491409106</v>
      </c>
      <c r="AC90">
        <v>8.6021779664737394</v>
      </c>
      <c r="AD90">
        <v>8.0935531778615015</v>
      </c>
      <c r="AE90">
        <v>14.630828339303287</v>
      </c>
      <c r="AF90">
        <v>7.4414545362990747</v>
      </c>
      <c r="AG90">
        <v>12.29613131720766</v>
      </c>
      <c r="AH90">
        <v>34.615066226355736</v>
      </c>
      <c r="AI90">
        <v>0</v>
      </c>
      <c r="AJ90">
        <v>0</v>
      </c>
      <c r="AK90">
        <v>10.036032823089046</v>
      </c>
      <c r="AL90">
        <v>0</v>
      </c>
      <c r="AM90">
        <v>4.6779307134114081</v>
      </c>
      <c r="AN90">
        <v>0.664196296935884</v>
      </c>
      <c r="AO90">
        <v>0</v>
      </c>
      <c r="AP90">
        <v>0.53078163869096928</v>
      </c>
      <c r="AQ90">
        <v>10.591865782076122</v>
      </c>
      <c r="AR90">
        <v>10.292432473641304</v>
      </c>
      <c r="AS90">
        <v>9.7144129544972415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1036.6325245187536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9.0300661365135309</v>
      </c>
      <c r="L91">
        <v>561.03582583879938</v>
      </c>
      <c r="M91">
        <v>27.219961625120156</v>
      </c>
      <c r="N91">
        <v>35.139820185348782</v>
      </c>
      <c r="O91">
        <v>0</v>
      </c>
      <c r="P91">
        <v>41.341239999999999</v>
      </c>
      <c r="Q91">
        <v>6.4603435666513978</v>
      </c>
      <c r="R91">
        <v>12.547515198476805</v>
      </c>
      <c r="S91">
        <v>7.8080453037120359</v>
      </c>
      <c r="T91">
        <v>0</v>
      </c>
      <c r="U91">
        <v>113.69927359662367</v>
      </c>
      <c r="V91">
        <v>2.9609905489443378</v>
      </c>
      <c r="W91">
        <v>13.737296807683716</v>
      </c>
      <c r="X91">
        <v>43.411279952588025</v>
      </c>
      <c r="Y91">
        <v>0</v>
      </c>
      <c r="Z91">
        <v>5.8865995227272734</v>
      </c>
      <c r="AA91">
        <v>12.472575498312235</v>
      </c>
      <c r="AB91">
        <v>11.694826491409106</v>
      </c>
      <c r="AC91">
        <v>8.6021779664737394</v>
      </c>
      <c r="AD91">
        <v>8.0935531778615015</v>
      </c>
      <c r="AE91">
        <v>14.630828339303287</v>
      </c>
      <c r="AF91">
        <v>7.4414545362990747</v>
      </c>
      <c r="AG91">
        <v>12.29613131720766</v>
      </c>
      <c r="AH91">
        <v>40.080603149889086</v>
      </c>
      <c r="AI91">
        <v>0</v>
      </c>
      <c r="AJ91">
        <v>0</v>
      </c>
      <c r="AK91">
        <v>10.036032823089046</v>
      </c>
      <c r="AL91">
        <v>0</v>
      </c>
      <c r="AM91">
        <v>4.6779307134114081</v>
      </c>
      <c r="AN91">
        <v>0.664196296935884</v>
      </c>
      <c r="AO91">
        <v>0</v>
      </c>
      <c r="AP91">
        <v>0.53078163869096928</v>
      </c>
      <c r="AQ91">
        <v>10.591865782076122</v>
      </c>
      <c r="AR91">
        <v>10.292432473641304</v>
      </c>
      <c r="AS91">
        <v>9.7144129544972415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1042.0980614422867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9.0300661365135309</v>
      </c>
      <c r="L92">
        <v>561.03582583879938</v>
      </c>
      <c r="M92">
        <v>27.219961625120156</v>
      </c>
      <c r="N92">
        <v>35.139820185348782</v>
      </c>
      <c r="O92">
        <v>0</v>
      </c>
      <c r="P92">
        <v>41.341239999999999</v>
      </c>
      <c r="Q92">
        <v>6.4603435666513978</v>
      </c>
      <c r="R92">
        <v>12.547515198476805</v>
      </c>
      <c r="S92">
        <v>7.8080453037120359</v>
      </c>
      <c r="T92">
        <v>0</v>
      </c>
      <c r="U92">
        <v>113.69927359662367</v>
      </c>
      <c r="V92">
        <v>2.9609905489443378</v>
      </c>
      <c r="W92">
        <v>13.737296807683716</v>
      </c>
      <c r="X92">
        <v>43.411279952588025</v>
      </c>
      <c r="Y92">
        <v>0</v>
      </c>
      <c r="Z92">
        <v>5.8865995227272734</v>
      </c>
      <c r="AA92">
        <v>12.472575498312235</v>
      </c>
      <c r="AB92">
        <v>11.694826491409106</v>
      </c>
      <c r="AC92">
        <v>8.6021779664737394</v>
      </c>
      <c r="AD92">
        <v>8.0935531778615015</v>
      </c>
      <c r="AE92">
        <v>14.630828339303287</v>
      </c>
      <c r="AF92">
        <v>7.4414545362990747</v>
      </c>
      <c r="AG92">
        <v>12.29613131720766</v>
      </c>
      <c r="AH92">
        <v>39.940461070523277</v>
      </c>
      <c r="AI92">
        <v>0</v>
      </c>
      <c r="AJ92">
        <v>0</v>
      </c>
      <c r="AK92">
        <v>10.036032823089046</v>
      </c>
      <c r="AL92">
        <v>0</v>
      </c>
      <c r="AM92">
        <v>4.6779307134114081</v>
      </c>
      <c r="AN92">
        <v>0.664196296935884</v>
      </c>
      <c r="AO92">
        <v>0</v>
      </c>
      <c r="AP92">
        <v>0.53078163869096928</v>
      </c>
      <c r="AQ92">
        <v>10.591865782076122</v>
      </c>
      <c r="AR92">
        <v>10.292432473641304</v>
      </c>
      <c r="AS92">
        <v>9.7144129544972415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1041.9579193629211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9.0300661365135309</v>
      </c>
      <c r="L93">
        <v>561.03582583879938</v>
      </c>
      <c r="M93">
        <v>27.219961625120156</v>
      </c>
      <c r="N93">
        <v>35.139820185348782</v>
      </c>
      <c r="O93">
        <v>0</v>
      </c>
      <c r="P93">
        <v>41.341239999999999</v>
      </c>
      <c r="Q93">
        <v>6.4603435666513978</v>
      </c>
      <c r="R93">
        <v>12.547515198476805</v>
      </c>
      <c r="S93">
        <v>7.8080453037120359</v>
      </c>
      <c r="T93">
        <v>0</v>
      </c>
      <c r="U93">
        <v>113.69927359662367</v>
      </c>
      <c r="V93">
        <v>2.9609905489443378</v>
      </c>
      <c r="W93">
        <v>13.737296807683716</v>
      </c>
      <c r="X93">
        <v>43.411279952588025</v>
      </c>
      <c r="Y93">
        <v>0</v>
      </c>
      <c r="Z93">
        <v>5.8865995227272734</v>
      </c>
      <c r="AA93">
        <v>12.472575498312235</v>
      </c>
      <c r="AB93">
        <v>11.694826491409106</v>
      </c>
      <c r="AC93">
        <v>8.6021779664737394</v>
      </c>
      <c r="AD93">
        <v>8.0935531778615015</v>
      </c>
      <c r="AE93">
        <v>14.630828339303287</v>
      </c>
      <c r="AF93">
        <v>7.4414545362990747</v>
      </c>
      <c r="AG93">
        <v>12.29613131720766</v>
      </c>
      <c r="AH93">
        <v>37.838331705169416</v>
      </c>
      <c r="AI93">
        <v>0</v>
      </c>
      <c r="AJ93">
        <v>0</v>
      </c>
      <c r="AK93">
        <v>10.036032823089046</v>
      </c>
      <c r="AL93">
        <v>0</v>
      </c>
      <c r="AM93">
        <v>4.6779307134114081</v>
      </c>
      <c r="AN93">
        <v>0.664196296935884</v>
      </c>
      <c r="AO93">
        <v>0</v>
      </c>
      <c r="AP93">
        <v>0.53078163869096928</v>
      </c>
      <c r="AQ93">
        <v>10.591865782076122</v>
      </c>
      <c r="AR93">
        <v>10.292432473641304</v>
      </c>
      <c r="AS93">
        <v>9.7144129544972415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1039.8557899975672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9.0300661365135309</v>
      </c>
      <c r="L94">
        <v>561.03582583879938</v>
      </c>
      <c r="M94">
        <v>27.219961625120156</v>
      </c>
      <c r="N94">
        <v>35.139820185348782</v>
      </c>
      <c r="O94">
        <v>0</v>
      </c>
      <c r="P94">
        <v>41.341239999999999</v>
      </c>
      <c r="Q94">
        <v>6.4603435666513978</v>
      </c>
      <c r="R94">
        <v>12.547515198476805</v>
      </c>
      <c r="S94">
        <v>7.8080453037120359</v>
      </c>
      <c r="T94">
        <v>0</v>
      </c>
      <c r="U94">
        <v>113.69927359662367</v>
      </c>
      <c r="V94">
        <v>2.9609905489443378</v>
      </c>
      <c r="W94">
        <v>13.737296807683716</v>
      </c>
      <c r="X94">
        <v>43.411279952588025</v>
      </c>
      <c r="Y94">
        <v>0</v>
      </c>
      <c r="Z94">
        <v>3.8601507272727273</v>
      </c>
      <c r="AA94">
        <v>12.472575498312235</v>
      </c>
      <c r="AB94">
        <v>11.694826491409106</v>
      </c>
      <c r="AC94">
        <v>5.7290062727902349</v>
      </c>
      <c r="AD94">
        <v>5.3957022902664793</v>
      </c>
      <c r="AE94">
        <v>9.7538858158277399</v>
      </c>
      <c r="AF94">
        <v>2.334574162542046</v>
      </c>
      <c r="AG94">
        <v>12.29613131720766</v>
      </c>
      <c r="AH94">
        <v>36.436911954444625</v>
      </c>
      <c r="AI94">
        <v>0</v>
      </c>
      <c r="AJ94">
        <v>0</v>
      </c>
      <c r="AK94">
        <v>10.036032823089046</v>
      </c>
      <c r="AL94">
        <v>0</v>
      </c>
      <c r="AM94">
        <v>4.6779307134114081</v>
      </c>
      <c r="AN94">
        <v>0.664196296935884</v>
      </c>
      <c r="AO94">
        <v>0</v>
      </c>
      <c r="AP94">
        <v>0</v>
      </c>
      <c r="AQ94">
        <v>10.591865782076122</v>
      </c>
      <c r="AR94">
        <v>10.292432473641304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1020.0683800300193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9.0300661365135309</v>
      </c>
      <c r="L95">
        <v>561.03582583879938</v>
      </c>
      <c r="M95">
        <v>27.219961625120156</v>
      </c>
      <c r="N95">
        <v>35.139820185348782</v>
      </c>
      <c r="O95">
        <v>0</v>
      </c>
      <c r="P95">
        <v>41.341239999999999</v>
      </c>
      <c r="Q95">
        <v>6.4603435666513978</v>
      </c>
      <c r="R95">
        <v>12.547515198476805</v>
      </c>
      <c r="S95">
        <v>7.8080453037120359</v>
      </c>
      <c r="T95">
        <v>0</v>
      </c>
      <c r="U95">
        <v>113.69927359662367</v>
      </c>
      <c r="V95">
        <v>2.9609905489443378</v>
      </c>
      <c r="W95">
        <v>13.737296807683716</v>
      </c>
      <c r="X95">
        <v>43.411279952588025</v>
      </c>
      <c r="Y95">
        <v>0</v>
      </c>
      <c r="Z95">
        <v>5.790225784090909</v>
      </c>
      <c r="AA95">
        <v>12.472575498312235</v>
      </c>
      <c r="AB95">
        <v>11.694826491409106</v>
      </c>
      <c r="AC95">
        <v>5.7290062727902349</v>
      </c>
      <c r="AD95">
        <v>2.6978508875950205</v>
      </c>
      <c r="AE95">
        <v>9.7538858158277399</v>
      </c>
      <c r="AF95">
        <v>2.334574162542046</v>
      </c>
      <c r="AG95">
        <v>12.29613131720766</v>
      </c>
      <c r="AH95">
        <v>26.9072578581027</v>
      </c>
      <c r="AI95">
        <v>0</v>
      </c>
      <c r="AJ95">
        <v>0</v>
      </c>
      <c r="AK95">
        <v>10.036032823089046</v>
      </c>
      <c r="AL95">
        <v>0</v>
      </c>
      <c r="AM95">
        <v>4.6779307134114081</v>
      </c>
      <c r="AN95">
        <v>0.664196296935884</v>
      </c>
      <c r="AO95">
        <v>0</v>
      </c>
      <c r="AP95">
        <v>0</v>
      </c>
      <c r="AQ95">
        <v>10.591865782076122</v>
      </c>
      <c r="AR95">
        <v>10.292432473641304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1009.770949587824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9.0300661365135309</v>
      </c>
      <c r="L96">
        <v>561.03582583879938</v>
      </c>
      <c r="M96">
        <v>27.219961625120156</v>
      </c>
      <c r="N96">
        <v>35.139820185348782</v>
      </c>
      <c r="O96">
        <v>0</v>
      </c>
      <c r="P96">
        <v>41.341239999999999</v>
      </c>
      <c r="Q96">
        <v>6.4603435666513978</v>
      </c>
      <c r="R96">
        <v>12.547515198476805</v>
      </c>
      <c r="S96">
        <v>7.8080453037120359</v>
      </c>
      <c r="T96">
        <v>0</v>
      </c>
      <c r="U96">
        <v>113.69927359662367</v>
      </c>
      <c r="V96">
        <v>2.9609905489443378</v>
      </c>
      <c r="W96">
        <v>13.737296807683716</v>
      </c>
      <c r="X96">
        <v>43.411279952588025</v>
      </c>
      <c r="Y96">
        <v>0</v>
      </c>
      <c r="Z96">
        <v>5.790225784090909</v>
      </c>
      <c r="AA96">
        <v>12.472575498312235</v>
      </c>
      <c r="AB96">
        <v>11.694826491409106</v>
      </c>
      <c r="AC96">
        <v>5.7290062727902349</v>
      </c>
      <c r="AD96">
        <v>0</v>
      </c>
      <c r="AE96">
        <v>9.7538858158277399</v>
      </c>
      <c r="AF96">
        <v>2.334574162542046</v>
      </c>
      <c r="AG96">
        <v>12.29613131720766</v>
      </c>
      <c r="AH96">
        <v>13.874054906415454</v>
      </c>
      <c r="AI96">
        <v>0</v>
      </c>
      <c r="AJ96">
        <v>0</v>
      </c>
      <c r="AK96">
        <v>10.036032823089046</v>
      </c>
      <c r="AL96">
        <v>0</v>
      </c>
      <c r="AM96">
        <v>4.6779307134114081</v>
      </c>
      <c r="AN96">
        <v>0.664196296935884</v>
      </c>
      <c r="AO96">
        <v>0</v>
      </c>
      <c r="AP96">
        <v>0</v>
      </c>
      <c r="AQ96">
        <v>10.591865782076122</v>
      </c>
      <c r="AR96">
        <v>10.292432473641304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994.03989574854177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9.0300661365135309</v>
      </c>
      <c r="L97">
        <v>561.03582583879938</v>
      </c>
      <c r="M97">
        <v>27.219961625120156</v>
      </c>
      <c r="N97">
        <v>35.139820185348782</v>
      </c>
      <c r="O97">
        <v>0</v>
      </c>
      <c r="P97">
        <v>41.341239999999999</v>
      </c>
      <c r="Q97">
        <v>6.4603435666513978</v>
      </c>
      <c r="R97">
        <v>12.547515198476805</v>
      </c>
      <c r="S97">
        <v>7.8080453037120359</v>
      </c>
      <c r="T97">
        <v>0</v>
      </c>
      <c r="U97">
        <v>113.69927359662367</v>
      </c>
      <c r="V97">
        <v>2.9609905489443378</v>
      </c>
      <c r="W97">
        <v>13.737296807683716</v>
      </c>
      <c r="X97">
        <v>43.411279952588025</v>
      </c>
      <c r="Y97">
        <v>0</v>
      </c>
      <c r="Z97">
        <v>5.790225784090909</v>
      </c>
      <c r="AA97">
        <v>12.472575498312235</v>
      </c>
      <c r="AB97">
        <v>11.694826491409106</v>
      </c>
      <c r="AC97">
        <v>5.7290062727902349</v>
      </c>
      <c r="AD97">
        <v>0</v>
      </c>
      <c r="AE97">
        <v>9.7538858158277399</v>
      </c>
      <c r="AF97">
        <v>2.334574162542046</v>
      </c>
      <c r="AG97">
        <v>12.29613131720766</v>
      </c>
      <c r="AH97">
        <v>13.173345031053058</v>
      </c>
      <c r="AI97">
        <v>0</v>
      </c>
      <c r="AJ97">
        <v>0</v>
      </c>
      <c r="AK97">
        <v>10.036032823089046</v>
      </c>
      <c r="AL97">
        <v>0</v>
      </c>
      <c r="AM97">
        <v>4.6779307134114081</v>
      </c>
      <c r="AN97">
        <v>0.664196296935884</v>
      </c>
      <c r="AO97">
        <v>0</v>
      </c>
      <c r="AP97">
        <v>0</v>
      </c>
      <c r="AQ97">
        <v>10.591865782076122</v>
      </c>
      <c r="AR97">
        <v>10.292432473641304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993.3391858731793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9.0300661365135309</v>
      </c>
      <c r="L98">
        <v>561.03582583879938</v>
      </c>
      <c r="M98">
        <v>27.219961625120156</v>
      </c>
      <c r="N98">
        <v>35.139820185348782</v>
      </c>
      <c r="O98">
        <v>0</v>
      </c>
      <c r="P98">
        <v>41.341239999999999</v>
      </c>
      <c r="Q98">
        <v>6.4603435666513978</v>
      </c>
      <c r="R98">
        <v>12.547515198476805</v>
      </c>
      <c r="S98">
        <v>7.8080453037120359</v>
      </c>
      <c r="T98">
        <v>0</v>
      </c>
      <c r="U98">
        <v>113.69927359662367</v>
      </c>
      <c r="V98">
        <v>2.9609905489443378</v>
      </c>
      <c r="W98">
        <v>13.737296807683716</v>
      </c>
      <c r="X98">
        <v>43.411279952588025</v>
      </c>
      <c r="Y98">
        <v>0</v>
      </c>
      <c r="Z98">
        <v>3.8601507272727273</v>
      </c>
      <c r="AA98">
        <v>12.472575498312235</v>
      </c>
      <c r="AB98">
        <v>11.694826491409106</v>
      </c>
      <c r="AC98">
        <v>5.7290062727902349</v>
      </c>
      <c r="AD98">
        <v>0</v>
      </c>
      <c r="AE98">
        <v>9.7538858158277399</v>
      </c>
      <c r="AF98">
        <v>2.334574162542046</v>
      </c>
      <c r="AG98">
        <v>12.29613131720766</v>
      </c>
      <c r="AH98">
        <v>6.7268145948923408</v>
      </c>
      <c r="AI98">
        <v>0</v>
      </c>
      <c r="AJ98">
        <v>0</v>
      </c>
      <c r="AK98">
        <v>10.036032823089046</v>
      </c>
      <c r="AL98">
        <v>0</v>
      </c>
      <c r="AM98">
        <v>4.6779307134114081</v>
      </c>
      <c r="AN98">
        <v>0.664196296935884</v>
      </c>
      <c r="AO98">
        <v>0</v>
      </c>
      <c r="AP98">
        <v>0</v>
      </c>
      <c r="AQ98">
        <v>10.591865782076122</v>
      </c>
      <c r="AR98">
        <v>10.292432473641304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984.96258038020039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0.15484298623605522</v>
      </c>
      <c r="L99">
        <f t="shared" si="2"/>
        <v>9.7336332106195051</v>
      </c>
      <c r="M99">
        <f t="shared" si="2"/>
        <v>0.65313222665688697</v>
      </c>
      <c r="N99">
        <f t="shared" si="2"/>
        <v>0.84332439643746204</v>
      </c>
      <c r="O99">
        <f t="shared" si="2"/>
        <v>0</v>
      </c>
      <c r="P99">
        <f t="shared" si="2"/>
        <v>0.99239835365751927</v>
      </c>
      <c r="Q99">
        <f t="shared" si="2"/>
        <v>0.12644577257064624</v>
      </c>
      <c r="R99">
        <f t="shared" si="2"/>
        <v>0.24126569057558511</v>
      </c>
      <c r="S99">
        <f t="shared" si="2"/>
        <v>0.14917002697013371</v>
      </c>
      <c r="T99">
        <f t="shared" si="2"/>
        <v>0</v>
      </c>
      <c r="U99">
        <f t="shared" si="2"/>
        <v>2.7287825663189618</v>
      </c>
      <c r="V99">
        <f t="shared" si="2"/>
        <v>7.0825594327446756E-2</v>
      </c>
      <c r="W99">
        <f t="shared" si="2"/>
        <v>0.31335946542499893</v>
      </c>
      <c r="X99">
        <f t="shared" si="2"/>
        <v>1.003561482146001</v>
      </c>
      <c r="Y99">
        <f t="shared" si="2"/>
        <v>0</v>
      </c>
      <c r="Z99">
        <f t="shared" si="2"/>
        <v>9.9739442582386498E-2</v>
      </c>
      <c r="AA99">
        <f t="shared" si="2"/>
        <v>0.14026714633238394</v>
      </c>
      <c r="AB99">
        <f t="shared" si="2"/>
        <v>0.1659233100605545</v>
      </c>
      <c r="AC99">
        <f t="shared" si="2"/>
        <v>0.1081718334873704</v>
      </c>
      <c r="AD99">
        <f t="shared" si="2"/>
        <v>5.1977423509703302E-2</v>
      </c>
      <c r="AE99">
        <f t="shared" si="2"/>
        <v>0.24121274463046341</v>
      </c>
      <c r="AF99">
        <f t="shared" si="2"/>
        <v>7.0766776366437911E-2</v>
      </c>
      <c r="AG99">
        <f t="shared" si="2"/>
        <v>0.29510715161298445</v>
      </c>
      <c r="AH99">
        <f t="shared" si="2"/>
        <v>0.28333202577009842</v>
      </c>
      <c r="AI99">
        <f t="shared" si="2"/>
        <v>2.8926713204876036E-2</v>
      </c>
      <c r="AJ99">
        <f t="shared" si="2"/>
        <v>0</v>
      </c>
      <c r="AK99">
        <f t="shared" si="2"/>
        <v>0.24086478775413711</v>
      </c>
      <c r="AL99">
        <f t="shared" si="2"/>
        <v>0</v>
      </c>
      <c r="AM99">
        <f t="shared" si="2"/>
        <v>0.11227033712187366</v>
      </c>
      <c r="AN99">
        <f t="shared" si="2"/>
        <v>1.5940711126461223E-2</v>
      </c>
      <c r="AO99">
        <f t="shared" si="2"/>
        <v>0</v>
      </c>
      <c r="AP99">
        <f t="shared" si="2"/>
        <v>7.5825941371996672E-3</v>
      </c>
      <c r="AQ99">
        <f t="shared" si="2"/>
        <v>0.10327069125394653</v>
      </c>
      <c r="AR99">
        <f t="shared" si="2"/>
        <v>0.25240965410461924</v>
      </c>
      <c r="AS99">
        <f t="shared" si="2"/>
        <v>0.22739371052043655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19.455898825517142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2.7900167859859737</v>
      </c>
      <c r="L3">
        <v>9.1800940334041332</v>
      </c>
      <c r="M3">
        <v>2.5599963909003525</v>
      </c>
      <c r="N3">
        <v>2.8499854162846905</v>
      </c>
      <c r="O3">
        <v>3.1602664776119407</v>
      </c>
      <c r="P3">
        <v>5.2101562747943877</v>
      </c>
      <c r="Q3">
        <v>0.4100218053137884</v>
      </c>
      <c r="R3">
        <v>1.2697485499653818</v>
      </c>
      <c r="S3">
        <v>0.6298423228346457</v>
      </c>
      <c r="T3">
        <v>1.560483181208054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3.0284471900080159</v>
      </c>
      <c r="AC3">
        <v>1.9413117643202127</v>
      </c>
      <c r="AD3">
        <v>0</v>
      </c>
      <c r="AE3">
        <v>3.2808167781193309</v>
      </c>
      <c r="AF3">
        <v>0.75864451789993836</v>
      </c>
      <c r="AG3">
        <v>4.8191807294834161</v>
      </c>
      <c r="AH3">
        <v>1.6909855066392701</v>
      </c>
      <c r="AI3">
        <v>0</v>
      </c>
      <c r="AJ3">
        <v>0</v>
      </c>
      <c r="AK3">
        <v>0</v>
      </c>
      <c r="AL3">
        <v>0</v>
      </c>
      <c r="AM3">
        <v>1.5142231335718392</v>
      </c>
      <c r="AN3">
        <v>4.5978458414645311E-2</v>
      </c>
      <c r="AO3">
        <v>0</v>
      </c>
      <c r="AP3">
        <v>0</v>
      </c>
      <c r="AQ3">
        <v>4.7878899378741329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2.9122536212686567</v>
      </c>
      <c r="AZ3">
        <v>1.2182849196428571</v>
      </c>
      <c r="BA3">
        <v>0.45108216867469875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61.807604746854096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2.7900167859859737</v>
      </c>
      <c r="L4">
        <v>9.1800940334041332</v>
      </c>
      <c r="M4">
        <v>2.5599963909003525</v>
      </c>
      <c r="N4">
        <v>2.8499854162846905</v>
      </c>
      <c r="O4">
        <v>3.1602664776119407</v>
      </c>
      <c r="P4">
        <v>5.2101562747943877</v>
      </c>
      <c r="Q4">
        <v>0.4100218053137884</v>
      </c>
      <c r="R4">
        <v>1.2697485499653818</v>
      </c>
      <c r="S4">
        <v>0.6298423228346457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3.0284471900080159</v>
      </c>
      <c r="AC4">
        <v>1.9413117643202127</v>
      </c>
      <c r="AD4">
        <v>0</v>
      </c>
      <c r="AE4">
        <v>3.2808167781193309</v>
      </c>
      <c r="AF4">
        <v>0.75864451789993836</v>
      </c>
      <c r="AG4">
        <v>4.8191807294834161</v>
      </c>
      <c r="AH4">
        <v>1.6909855066392701</v>
      </c>
      <c r="AI4">
        <v>0</v>
      </c>
      <c r="AJ4">
        <v>0</v>
      </c>
      <c r="AK4">
        <v>0</v>
      </c>
      <c r="AL4">
        <v>0</v>
      </c>
      <c r="AM4">
        <v>1.5142231335718392</v>
      </c>
      <c r="AN4">
        <v>4.5978458414645311E-2</v>
      </c>
      <c r="AO4">
        <v>0</v>
      </c>
      <c r="AP4">
        <v>0</v>
      </c>
      <c r="AQ4">
        <v>4.7878899378741329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2.9122536212686567</v>
      </c>
      <c r="AZ4">
        <v>0</v>
      </c>
      <c r="BA4">
        <v>0.45108216867469875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60.589319827211241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2.7900167859859737</v>
      </c>
      <c r="L5">
        <v>9.1800940334041332</v>
      </c>
      <c r="M5">
        <v>2.5599963909003525</v>
      </c>
      <c r="N5">
        <v>2.8499854162846905</v>
      </c>
      <c r="O5">
        <v>3.1602664776119407</v>
      </c>
      <c r="P5">
        <v>5.2101562747943877</v>
      </c>
      <c r="Q5">
        <v>0.4100218053137884</v>
      </c>
      <c r="R5">
        <v>1.2697485499653818</v>
      </c>
      <c r="S5">
        <v>0.6298423228346457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3.0284471900080159</v>
      </c>
      <c r="AC5">
        <v>1.9413117643202127</v>
      </c>
      <c r="AD5">
        <v>0</v>
      </c>
      <c r="AE5">
        <v>3.2808167781193309</v>
      </c>
      <c r="AF5">
        <v>0.75864451789993836</v>
      </c>
      <c r="AG5">
        <v>4.8191807294834161</v>
      </c>
      <c r="AH5">
        <v>1.6909855066392701</v>
      </c>
      <c r="AI5">
        <v>0</v>
      </c>
      <c r="AJ5">
        <v>0</v>
      </c>
      <c r="AK5">
        <v>0</v>
      </c>
      <c r="AL5">
        <v>0</v>
      </c>
      <c r="AM5">
        <v>1.5142231335718392</v>
      </c>
      <c r="AN5">
        <v>4.5978458414645311E-2</v>
      </c>
      <c r="AO5">
        <v>0</v>
      </c>
      <c r="AP5">
        <v>0</v>
      </c>
      <c r="AQ5">
        <v>4.7878899378741329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2.9122536212686567</v>
      </c>
      <c r="AZ5">
        <v>0</v>
      </c>
      <c r="BA5">
        <v>0.45108216867469875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60.589319827211241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2.7900167859859737</v>
      </c>
      <c r="L6">
        <v>9.1800940334041332</v>
      </c>
      <c r="M6">
        <v>2.5599963909003525</v>
      </c>
      <c r="N6">
        <v>2.8499854162846905</v>
      </c>
      <c r="O6">
        <v>3.1602664776119407</v>
      </c>
      <c r="P6">
        <v>5.2101562747943877</v>
      </c>
      <c r="Q6">
        <v>0.4100218053137884</v>
      </c>
      <c r="R6">
        <v>1.2697485499653818</v>
      </c>
      <c r="S6">
        <v>0.6298423228346457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3.0284471900080159</v>
      </c>
      <c r="AC6">
        <v>1.9413117643202127</v>
      </c>
      <c r="AD6">
        <v>0</v>
      </c>
      <c r="AE6">
        <v>3.2808167781193309</v>
      </c>
      <c r="AF6">
        <v>0.75864451789993836</v>
      </c>
      <c r="AG6">
        <v>4.8191807294834161</v>
      </c>
      <c r="AH6">
        <v>1.6909855066392701</v>
      </c>
      <c r="AI6">
        <v>0</v>
      </c>
      <c r="AJ6">
        <v>0</v>
      </c>
      <c r="AK6">
        <v>0</v>
      </c>
      <c r="AL6">
        <v>0</v>
      </c>
      <c r="AM6">
        <v>1.5142231335718392</v>
      </c>
      <c r="AN6">
        <v>4.5978458414645311E-2</v>
      </c>
      <c r="AO6">
        <v>0</v>
      </c>
      <c r="AP6">
        <v>0</v>
      </c>
      <c r="AQ6">
        <v>4.7878899378741329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2.9122536212686567</v>
      </c>
      <c r="AZ6">
        <v>0</v>
      </c>
      <c r="BA6">
        <v>0.45108216867469875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60.589319827211241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2.8499759561811446</v>
      </c>
      <c r="L7">
        <v>9.4499457328072136</v>
      </c>
      <c r="M7">
        <v>2.5599963909003525</v>
      </c>
      <c r="N7">
        <v>2.8499854162846905</v>
      </c>
      <c r="O7">
        <v>3.1602664776119407</v>
      </c>
      <c r="P7">
        <v>5.2101562747943877</v>
      </c>
      <c r="Q7">
        <v>0.4100218053137884</v>
      </c>
      <c r="R7">
        <v>1.2697485499653818</v>
      </c>
      <c r="S7">
        <v>0.6298423228346457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3.0284471900080159</v>
      </c>
      <c r="AC7">
        <v>1.9413117643202127</v>
      </c>
      <c r="AD7">
        <v>0</v>
      </c>
      <c r="AE7">
        <v>3.2808167781193309</v>
      </c>
      <c r="AF7">
        <v>0.75864451789993836</v>
      </c>
      <c r="AG7">
        <v>4.8191807294834161</v>
      </c>
      <c r="AH7">
        <v>1.6909855066392701</v>
      </c>
      <c r="AI7">
        <v>0</v>
      </c>
      <c r="AJ7">
        <v>0</v>
      </c>
      <c r="AK7">
        <v>0</v>
      </c>
      <c r="AL7">
        <v>0</v>
      </c>
      <c r="AM7">
        <v>1.5142231335718392</v>
      </c>
      <c r="AN7">
        <v>4.5978458414645311E-2</v>
      </c>
      <c r="AO7">
        <v>0</v>
      </c>
      <c r="AP7">
        <v>0</v>
      </c>
      <c r="AQ7">
        <v>3.5909173985757468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2.9122536212686567</v>
      </c>
      <c r="AZ7">
        <v>0</v>
      </c>
      <c r="BA7">
        <v>0.45108216867469875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59.72215815751111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2.790010344072507</v>
      </c>
      <c r="L8">
        <v>9.1801878901249943</v>
      </c>
      <c r="M8">
        <v>2.5599963909003525</v>
      </c>
      <c r="N8">
        <v>2.8499854162846905</v>
      </c>
      <c r="O8">
        <v>3.1602664776119407</v>
      </c>
      <c r="P8">
        <v>5.2101562747943877</v>
      </c>
      <c r="Q8">
        <v>0.4100218053137884</v>
      </c>
      <c r="R8">
        <v>1.2697485499653818</v>
      </c>
      <c r="S8">
        <v>0.6298423228346457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3.0284471900080159</v>
      </c>
      <c r="AC8">
        <v>1.9413117643202127</v>
      </c>
      <c r="AD8">
        <v>0</v>
      </c>
      <c r="AE8">
        <v>3.2808167781193309</v>
      </c>
      <c r="AF8">
        <v>0.75864451789993836</v>
      </c>
      <c r="AG8">
        <v>4.8191807294834161</v>
      </c>
      <c r="AH8">
        <v>1.6909855066392701</v>
      </c>
      <c r="AI8">
        <v>0</v>
      </c>
      <c r="AJ8">
        <v>0</v>
      </c>
      <c r="AK8">
        <v>0</v>
      </c>
      <c r="AL8">
        <v>0</v>
      </c>
      <c r="AM8">
        <v>1.5142231335718392</v>
      </c>
      <c r="AN8">
        <v>4.5978458414645311E-2</v>
      </c>
      <c r="AO8">
        <v>0</v>
      </c>
      <c r="AP8">
        <v>0</v>
      </c>
      <c r="AQ8">
        <v>2.3939449689370664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2.9122536212686567</v>
      </c>
      <c r="AZ8">
        <v>0</v>
      </c>
      <c r="BA8">
        <v>0.45108216867469875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58.195462273081567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2.7900038716769311</v>
      </c>
      <c r="L9">
        <v>9.1801878901249943</v>
      </c>
      <c r="M9">
        <v>2.5599963909003525</v>
      </c>
      <c r="N9">
        <v>2.8499854162846905</v>
      </c>
      <c r="O9">
        <v>3.1602664776119407</v>
      </c>
      <c r="P9">
        <v>5.2101562747943877</v>
      </c>
      <c r="Q9">
        <v>0.4100218053137884</v>
      </c>
      <c r="R9">
        <v>1.2697485499653818</v>
      </c>
      <c r="S9">
        <v>0.6298423228346457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3.0284471900080159</v>
      </c>
      <c r="AC9">
        <v>1.9413117643202127</v>
      </c>
      <c r="AD9">
        <v>0</v>
      </c>
      <c r="AE9">
        <v>3.2808167781193309</v>
      </c>
      <c r="AF9">
        <v>0.75864451789993836</v>
      </c>
      <c r="AG9">
        <v>4.8191807294834161</v>
      </c>
      <c r="AH9">
        <v>1.6909855066392701</v>
      </c>
      <c r="AI9">
        <v>0</v>
      </c>
      <c r="AJ9">
        <v>0</v>
      </c>
      <c r="AK9">
        <v>0</v>
      </c>
      <c r="AL9">
        <v>0</v>
      </c>
      <c r="AM9">
        <v>1.5142231335718392</v>
      </c>
      <c r="AN9">
        <v>4.5978458414645311E-2</v>
      </c>
      <c r="AO9">
        <v>0</v>
      </c>
      <c r="AP9">
        <v>0</v>
      </c>
      <c r="AQ9">
        <v>2.3939449689370664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2.9122536212686567</v>
      </c>
      <c r="AZ9">
        <v>0</v>
      </c>
      <c r="BA9">
        <v>0.45108216867469875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58.195455800685991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2.7899691273914815</v>
      </c>
      <c r="L10">
        <v>9.1801878901249943</v>
      </c>
      <c r="M10">
        <v>2.5599963909003525</v>
      </c>
      <c r="N10">
        <v>2.8499854162846905</v>
      </c>
      <c r="O10">
        <v>3.1602664776119407</v>
      </c>
      <c r="P10">
        <v>5.2101562747943877</v>
      </c>
      <c r="Q10">
        <v>0.4100218053137884</v>
      </c>
      <c r="R10">
        <v>1.2697485499653818</v>
      </c>
      <c r="S10">
        <v>0.6298423228346457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3.0284471900080159</v>
      </c>
      <c r="AC10">
        <v>1.9413117643202127</v>
      </c>
      <c r="AD10">
        <v>0</v>
      </c>
      <c r="AE10">
        <v>3.2808167781193309</v>
      </c>
      <c r="AF10">
        <v>0.75864451789993836</v>
      </c>
      <c r="AG10">
        <v>4.8191807294834161</v>
      </c>
      <c r="AH10">
        <v>1.6909855066392701</v>
      </c>
      <c r="AI10">
        <v>0</v>
      </c>
      <c r="AJ10">
        <v>0</v>
      </c>
      <c r="AK10">
        <v>0</v>
      </c>
      <c r="AL10">
        <v>0</v>
      </c>
      <c r="AM10">
        <v>1.5142231335718392</v>
      </c>
      <c r="AN10">
        <v>4.5978458414645311E-2</v>
      </c>
      <c r="AO10">
        <v>0</v>
      </c>
      <c r="AP10">
        <v>0</v>
      </c>
      <c r="AQ10">
        <v>2.3939449689370664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2.9122536212686567</v>
      </c>
      <c r="AZ10">
        <v>0</v>
      </c>
      <c r="BA10">
        <v>0.45108216867469875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58.195421056400541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2.7899779123418149</v>
      </c>
      <c r="L11">
        <v>9.1801942697781236</v>
      </c>
      <c r="M11">
        <v>2.5599963909003525</v>
      </c>
      <c r="N11">
        <v>2.8499854162846905</v>
      </c>
      <c r="O11">
        <v>3.1602664776119407</v>
      </c>
      <c r="P11">
        <v>5.2101562747943877</v>
      </c>
      <c r="Q11">
        <v>0.41006261611111111</v>
      </c>
      <c r="R11">
        <v>1.2697485499653818</v>
      </c>
      <c r="S11">
        <v>0.63002873684210536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3.0284471900080159</v>
      </c>
      <c r="AC11">
        <v>1.9413117643202127</v>
      </c>
      <c r="AD11">
        <v>0</v>
      </c>
      <c r="AE11">
        <v>3.2808167781193309</v>
      </c>
      <c r="AF11">
        <v>0.75864451789993836</v>
      </c>
      <c r="AG11">
        <v>4.8191807294834161</v>
      </c>
      <c r="AH11">
        <v>1.6909855066392701</v>
      </c>
      <c r="AI11">
        <v>0</v>
      </c>
      <c r="AJ11">
        <v>0</v>
      </c>
      <c r="AK11">
        <v>0</v>
      </c>
      <c r="AL11">
        <v>0</v>
      </c>
      <c r="AM11">
        <v>1.5142231335718392</v>
      </c>
      <c r="AN11">
        <v>4.5978458414645311E-2</v>
      </c>
      <c r="AO11">
        <v>0</v>
      </c>
      <c r="AP11">
        <v>0</v>
      </c>
      <c r="AQ11">
        <v>2.3939449689370664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2.9122536212686567</v>
      </c>
      <c r="AZ11">
        <v>0</v>
      </c>
      <c r="BA11">
        <v>0.45108216867469875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58.19566344580879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2.7899779123418149</v>
      </c>
      <c r="L12">
        <v>9.1801942697781236</v>
      </c>
      <c r="M12">
        <v>2.5599963909003525</v>
      </c>
      <c r="N12">
        <v>2.8499854162846905</v>
      </c>
      <c r="O12">
        <v>3.1602664776119407</v>
      </c>
      <c r="P12">
        <v>5.2101562747943877</v>
      </c>
      <c r="Q12">
        <v>0.41006261611111111</v>
      </c>
      <c r="R12">
        <v>1.2697485499653818</v>
      </c>
      <c r="S12">
        <v>0.63002873684210536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3.0284471900080159</v>
      </c>
      <c r="AC12">
        <v>1.9413117643202127</v>
      </c>
      <c r="AD12">
        <v>0</v>
      </c>
      <c r="AE12">
        <v>3.2808167781193309</v>
      </c>
      <c r="AF12">
        <v>0.75864451789993836</v>
      </c>
      <c r="AG12">
        <v>4.8191807294834161</v>
      </c>
      <c r="AH12">
        <v>1.6909855066392701</v>
      </c>
      <c r="AI12">
        <v>0</v>
      </c>
      <c r="AJ12">
        <v>0</v>
      </c>
      <c r="AK12">
        <v>0</v>
      </c>
      <c r="AL12">
        <v>0</v>
      </c>
      <c r="AM12">
        <v>1.5142231335718392</v>
      </c>
      <c r="AN12">
        <v>4.5978458414645311E-2</v>
      </c>
      <c r="AO12">
        <v>0</v>
      </c>
      <c r="AP12">
        <v>0</v>
      </c>
      <c r="AQ12">
        <v>2.3939449689370664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2.9122536212686567</v>
      </c>
      <c r="AZ12">
        <v>0</v>
      </c>
      <c r="BA12">
        <v>0.45108216867469875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58.19566344580879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2.7899779123418149</v>
      </c>
      <c r="L13">
        <v>9.1803202533619181</v>
      </c>
      <c r="M13">
        <v>2.5599963909003525</v>
      </c>
      <c r="N13">
        <v>2.8499854162846905</v>
      </c>
      <c r="O13">
        <v>3.1602664776119407</v>
      </c>
      <c r="P13">
        <v>5.2101562747943877</v>
      </c>
      <c r="Q13">
        <v>0.40997976911196909</v>
      </c>
      <c r="R13">
        <v>1.2698123188749575</v>
      </c>
      <c r="S13">
        <v>0.63008588703465984</v>
      </c>
      <c r="T13">
        <v>1.5618493333333334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3.0284471900080159</v>
      </c>
      <c r="AC13">
        <v>1.9413117643202127</v>
      </c>
      <c r="AD13">
        <v>0</v>
      </c>
      <c r="AE13">
        <v>3.2808167781193309</v>
      </c>
      <c r="AF13">
        <v>0.75864451789993836</v>
      </c>
      <c r="AG13">
        <v>4.8191807294834161</v>
      </c>
      <c r="AH13">
        <v>1.6909855066392701</v>
      </c>
      <c r="AI13">
        <v>0</v>
      </c>
      <c r="AJ13">
        <v>0</v>
      </c>
      <c r="AK13">
        <v>0</v>
      </c>
      <c r="AL13">
        <v>0</v>
      </c>
      <c r="AM13">
        <v>1.5142231335718392</v>
      </c>
      <c r="AN13">
        <v>4.5978458414645311E-2</v>
      </c>
      <c r="AO13">
        <v>0</v>
      </c>
      <c r="AP13">
        <v>0</v>
      </c>
      <c r="AQ13">
        <v>2.3939449689370664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2.9122536212686567</v>
      </c>
      <c r="AZ13">
        <v>0</v>
      </c>
      <c r="BA13">
        <v>0.45108216867469875</v>
      </c>
      <c r="BB13">
        <v>2.9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58.387745088823948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2.7899779123418149</v>
      </c>
      <c r="L14">
        <v>9.1802527353463592</v>
      </c>
      <c r="M14">
        <v>2.5599963909003525</v>
      </c>
      <c r="N14">
        <v>2.8499854162846905</v>
      </c>
      <c r="O14">
        <v>3.1602664776119407</v>
      </c>
      <c r="P14">
        <v>5.2101562747943877</v>
      </c>
      <c r="Q14">
        <v>0.40997976911196909</v>
      </c>
      <c r="R14">
        <v>1.2698123188749575</v>
      </c>
      <c r="S14">
        <v>0.63008588703465984</v>
      </c>
      <c r="T14">
        <v>1.5618493333333334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3.0284471900080159</v>
      </c>
      <c r="AC14">
        <v>1.9413117643202127</v>
      </c>
      <c r="AD14">
        <v>0</v>
      </c>
      <c r="AE14">
        <v>3.2808167781193309</v>
      </c>
      <c r="AF14">
        <v>0.75864451789993836</v>
      </c>
      <c r="AG14">
        <v>4.8191807294834161</v>
      </c>
      <c r="AH14">
        <v>1.6909855066392701</v>
      </c>
      <c r="AI14">
        <v>0</v>
      </c>
      <c r="AJ14">
        <v>0</v>
      </c>
      <c r="AK14">
        <v>0</v>
      </c>
      <c r="AL14">
        <v>0</v>
      </c>
      <c r="AM14">
        <v>1.5142231335718392</v>
      </c>
      <c r="AN14">
        <v>4.5978458414645311E-2</v>
      </c>
      <c r="AO14">
        <v>0</v>
      </c>
      <c r="AP14">
        <v>0</v>
      </c>
      <c r="AQ14">
        <v>2.3939449689370664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2.9122536212686567</v>
      </c>
      <c r="AZ14">
        <v>0</v>
      </c>
      <c r="BA14">
        <v>0.45108216867469875</v>
      </c>
      <c r="BB14">
        <v>2.7077073795620441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58.195384950370432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2.7899378342380974</v>
      </c>
      <c r="L15">
        <v>9.1802527353463592</v>
      </c>
      <c r="M15">
        <v>2.5599963909003525</v>
      </c>
      <c r="N15">
        <v>2.8499854162846905</v>
      </c>
      <c r="O15">
        <v>3.1602664776119407</v>
      </c>
      <c r="P15">
        <v>5.2101562747943877</v>
      </c>
      <c r="Q15">
        <v>0.40997976911196909</v>
      </c>
      <c r="R15">
        <v>1.2698123188749575</v>
      </c>
      <c r="S15">
        <v>0.63008588703465984</v>
      </c>
      <c r="T15">
        <v>1.5618493333333334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3.0284471900080159</v>
      </c>
      <c r="AC15">
        <v>1.9413117643202127</v>
      </c>
      <c r="AD15">
        <v>0</v>
      </c>
      <c r="AE15">
        <v>3.2808167781193309</v>
      </c>
      <c r="AF15">
        <v>1.5172891115955895</v>
      </c>
      <c r="AG15">
        <v>4.8191807294834161</v>
      </c>
      <c r="AH15">
        <v>1.6909855066392701</v>
      </c>
      <c r="AI15">
        <v>0</v>
      </c>
      <c r="AJ15">
        <v>0</v>
      </c>
      <c r="AK15">
        <v>0</v>
      </c>
      <c r="AL15">
        <v>0</v>
      </c>
      <c r="AM15">
        <v>1.5142231335718392</v>
      </c>
      <c r="AN15">
        <v>4.5978458414645311E-2</v>
      </c>
      <c r="AO15">
        <v>0</v>
      </c>
      <c r="AP15">
        <v>0</v>
      </c>
      <c r="AQ15">
        <v>2.3939449689370664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2.9122536212686567</v>
      </c>
      <c r="AZ15">
        <v>0</v>
      </c>
      <c r="BA15">
        <v>0.45108216867469875</v>
      </c>
      <c r="BB15">
        <v>2.7077073795620441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58.953989465962366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2.7899378342380974</v>
      </c>
      <c r="L16">
        <v>9.1802527353463592</v>
      </c>
      <c r="M16">
        <v>2.5599963909003525</v>
      </c>
      <c r="N16">
        <v>2.8499854162846905</v>
      </c>
      <c r="O16">
        <v>3.1602664776119407</v>
      </c>
      <c r="P16">
        <v>5.2101562747943877</v>
      </c>
      <c r="Q16">
        <v>0.40997976911196909</v>
      </c>
      <c r="R16">
        <v>1.2698123188749575</v>
      </c>
      <c r="S16">
        <v>0.63008588703465984</v>
      </c>
      <c r="T16">
        <v>1.5618493333333334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3.0284471900080159</v>
      </c>
      <c r="AC16">
        <v>1.9413117643202127</v>
      </c>
      <c r="AD16">
        <v>0</v>
      </c>
      <c r="AE16">
        <v>3.2808167781193309</v>
      </c>
      <c r="AF16">
        <v>1.5172891115955895</v>
      </c>
      <c r="AG16">
        <v>4.8191807294834161</v>
      </c>
      <c r="AH16">
        <v>1.6909855066392701</v>
      </c>
      <c r="AI16">
        <v>0</v>
      </c>
      <c r="AJ16">
        <v>0</v>
      </c>
      <c r="AK16">
        <v>0</v>
      </c>
      <c r="AL16">
        <v>0</v>
      </c>
      <c r="AM16">
        <v>1.5142231335718392</v>
      </c>
      <c r="AN16">
        <v>4.5978458414645311E-2</v>
      </c>
      <c r="AO16">
        <v>0</v>
      </c>
      <c r="AP16">
        <v>0</v>
      </c>
      <c r="AQ16">
        <v>2.3939449689370664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2.9122536212686567</v>
      </c>
      <c r="AZ16">
        <v>0</v>
      </c>
      <c r="BA16">
        <v>0.45108216867469875</v>
      </c>
      <c r="BB16">
        <v>2.7077073795620441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58.953989465962366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2.7899378342380974</v>
      </c>
      <c r="L17">
        <v>9.1802527353463592</v>
      </c>
      <c r="M17">
        <v>2.5599963909003525</v>
      </c>
      <c r="N17">
        <v>2.8499854162846905</v>
      </c>
      <c r="O17">
        <v>3.1602664776119407</v>
      </c>
      <c r="P17">
        <v>5.2101562747943877</v>
      </c>
      <c r="Q17">
        <v>0.40997976911196909</v>
      </c>
      <c r="R17">
        <v>1.2698123188749575</v>
      </c>
      <c r="S17">
        <v>0.63008588703465984</v>
      </c>
      <c r="T17">
        <v>1.5618493333333334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3.0284471900080159</v>
      </c>
      <c r="AC17">
        <v>1.9413117643202127</v>
      </c>
      <c r="AD17">
        <v>0</v>
      </c>
      <c r="AE17">
        <v>3.2808167781193309</v>
      </c>
      <c r="AF17">
        <v>1.5172891115955895</v>
      </c>
      <c r="AG17">
        <v>4.8191807294834161</v>
      </c>
      <c r="AH17">
        <v>1.6909855066392701</v>
      </c>
      <c r="AI17">
        <v>0</v>
      </c>
      <c r="AJ17">
        <v>0</v>
      </c>
      <c r="AK17">
        <v>0</v>
      </c>
      <c r="AL17">
        <v>0</v>
      </c>
      <c r="AM17">
        <v>1.5142231335718392</v>
      </c>
      <c r="AN17">
        <v>4.5978458414645311E-2</v>
      </c>
      <c r="AO17">
        <v>0</v>
      </c>
      <c r="AP17">
        <v>0</v>
      </c>
      <c r="AQ17">
        <v>2.3939449689370664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2.9122536212686567</v>
      </c>
      <c r="AZ17">
        <v>0</v>
      </c>
      <c r="BA17">
        <v>0.45108216867469875</v>
      </c>
      <c r="BB17">
        <v>2.7077073795620441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58.953989465962366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2.7899378342380974</v>
      </c>
      <c r="L18">
        <v>9.1802527353463592</v>
      </c>
      <c r="M18">
        <v>2.5599963909003525</v>
      </c>
      <c r="N18">
        <v>2.8499854162846905</v>
      </c>
      <c r="O18">
        <v>3.1602664776119407</v>
      </c>
      <c r="P18">
        <v>5.2101562747943877</v>
      </c>
      <c r="Q18">
        <v>0.40997976911196909</v>
      </c>
      <c r="R18">
        <v>1.2702345674698796</v>
      </c>
      <c r="S18">
        <v>0.63008588703465984</v>
      </c>
      <c r="T18">
        <v>1.5618493333333334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3.0284471900080159</v>
      </c>
      <c r="AC18">
        <v>1.9413117643202127</v>
      </c>
      <c r="AD18">
        <v>0</v>
      </c>
      <c r="AE18">
        <v>3.2808167781193309</v>
      </c>
      <c r="AF18">
        <v>1.5172891115955895</v>
      </c>
      <c r="AG18">
        <v>4.8191807294834161</v>
      </c>
      <c r="AH18">
        <v>1.6909855066392701</v>
      </c>
      <c r="AI18">
        <v>0</v>
      </c>
      <c r="AJ18">
        <v>0</v>
      </c>
      <c r="AK18">
        <v>0</v>
      </c>
      <c r="AL18">
        <v>0</v>
      </c>
      <c r="AM18">
        <v>1.5142231335718392</v>
      </c>
      <c r="AN18">
        <v>4.5978458414645311E-2</v>
      </c>
      <c r="AO18">
        <v>0</v>
      </c>
      <c r="AP18">
        <v>0</v>
      </c>
      <c r="AQ18">
        <v>2.3939449689370664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2.9122536212686567</v>
      </c>
      <c r="AZ18">
        <v>0</v>
      </c>
      <c r="BA18">
        <v>0.45108216867469875</v>
      </c>
      <c r="BB18">
        <v>2.7077073795620441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58.954411714557288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2.7899378342380974</v>
      </c>
      <c r="L19">
        <v>9.1802527353463592</v>
      </c>
      <c r="M19">
        <v>2.5599963909003525</v>
      </c>
      <c r="N19">
        <v>2.8499854162846905</v>
      </c>
      <c r="O19">
        <v>3.1602664776119407</v>
      </c>
      <c r="P19">
        <v>5.2101562747943877</v>
      </c>
      <c r="Q19">
        <v>0.40997976911196909</v>
      </c>
      <c r="R19">
        <v>1.2702345674698796</v>
      </c>
      <c r="S19">
        <v>0.63008588703465984</v>
      </c>
      <c r="T19">
        <v>1.5618493333333334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3.0284471900080159</v>
      </c>
      <c r="AC19">
        <v>1.9413117643202127</v>
      </c>
      <c r="AD19">
        <v>0</v>
      </c>
      <c r="AE19">
        <v>3.2808167781193309</v>
      </c>
      <c r="AF19">
        <v>1.5172891115955895</v>
      </c>
      <c r="AG19">
        <v>4.8191807294834161</v>
      </c>
      <c r="AH19">
        <v>2.0714573105207759</v>
      </c>
      <c r="AI19">
        <v>0</v>
      </c>
      <c r="AJ19">
        <v>0</v>
      </c>
      <c r="AK19">
        <v>0</v>
      </c>
      <c r="AL19">
        <v>0</v>
      </c>
      <c r="AM19">
        <v>1.5142231335718392</v>
      </c>
      <c r="AN19">
        <v>4.5978458414645311E-2</v>
      </c>
      <c r="AO19">
        <v>0</v>
      </c>
      <c r="AP19">
        <v>0</v>
      </c>
      <c r="AQ19">
        <v>2.3939449689370664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2.9122536212686567</v>
      </c>
      <c r="AZ19">
        <v>0</v>
      </c>
      <c r="BA19">
        <v>0.55000000000000004</v>
      </c>
      <c r="BB19">
        <v>2.7077073795620441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59.433801349764089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2.7899378342380974</v>
      </c>
      <c r="L20">
        <v>9.1802527353463592</v>
      </c>
      <c r="M20">
        <v>2.5599963909003525</v>
      </c>
      <c r="N20">
        <v>2.8499854162846905</v>
      </c>
      <c r="O20">
        <v>3.1602664776119407</v>
      </c>
      <c r="P20">
        <v>5.2101562747943877</v>
      </c>
      <c r="Q20">
        <v>0.40997976911196909</v>
      </c>
      <c r="R20">
        <v>1.2702345674698796</v>
      </c>
      <c r="S20">
        <v>0.63008588703465984</v>
      </c>
      <c r="T20">
        <v>1.5618493333333334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3.0284471900080159</v>
      </c>
      <c r="AC20">
        <v>1.9413117643202127</v>
      </c>
      <c r="AD20">
        <v>0</v>
      </c>
      <c r="AE20">
        <v>3.2808167781193309</v>
      </c>
      <c r="AF20">
        <v>1.5172891115955895</v>
      </c>
      <c r="AG20">
        <v>4.8191807294834161</v>
      </c>
      <c r="AH20">
        <v>3.8047174096012872</v>
      </c>
      <c r="AI20">
        <v>0</v>
      </c>
      <c r="AJ20">
        <v>0</v>
      </c>
      <c r="AK20">
        <v>0</v>
      </c>
      <c r="AL20">
        <v>0</v>
      </c>
      <c r="AM20">
        <v>1.5142231335718392</v>
      </c>
      <c r="AN20">
        <v>4.5978458414645311E-2</v>
      </c>
      <c r="AO20">
        <v>0</v>
      </c>
      <c r="AP20">
        <v>0</v>
      </c>
      <c r="AQ20">
        <v>2.3939449689370664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2.9122536212686567</v>
      </c>
      <c r="AZ20">
        <v>0</v>
      </c>
      <c r="BA20">
        <v>1.02</v>
      </c>
      <c r="BB20">
        <v>2.7077073795620441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61.637061448844605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2.7899378342380974</v>
      </c>
      <c r="L21">
        <v>9.1802527353463592</v>
      </c>
      <c r="M21">
        <v>2.5599963909003525</v>
      </c>
      <c r="N21">
        <v>2.8499854162846905</v>
      </c>
      <c r="O21">
        <v>3.1602664776119407</v>
      </c>
      <c r="P21">
        <v>5.2101562747943877</v>
      </c>
      <c r="Q21">
        <v>0.40997976911196909</v>
      </c>
      <c r="R21">
        <v>1.2702345674698796</v>
      </c>
      <c r="S21">
        <v>0.63008588703465984</v>
      </c>
      <c r="T21">
        <v>1.5618493333333334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3.0284471900080159</v>
      </c>
      <c r="AC21">
        <v>1.9413117643202127</v>
      </c>
      <c r="AD21">
        <v>0</v>
      </c>
      <c r="AE21">
        <v>3.2808167781193309</v>
      </c>
      <c r="AF21">
        <v>1.5172891115955895</v>
      </c>
      <c r="AG21">
        <v>4.8191807294834161</v>
      </c>
      <c r="AH21">
        <v>3.8047174096012872</v>
      </c>
      <c r="AI21">
        <v>0</v>
      </c>
      <c r="AJ21">
        <v>0</v>
      </c>
      <c r="AK21">
        <v>0</v>
      </c>
      <c r="AL21">
        <v>0</v>
      </c>
      <c r="AM21">
        <v>1.5142231335718392</v>
      </c>
      <c r="AN21">
        <v>4.5978458414645311E-2</v>
      </c>
      <c r="AO21">
        <v>0</v>
      </c>
      <c r="AP21">
        <v>0</v>
      </c>
      <c r="AQ21">
        <v>2.3939449689370664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2.9122536212686567</v>
      </c>
      <c r="AZ21">
        <v>0</v>
      </c>
      <c r="BA21">
        <v>1.02</v>
      </c>
      <c r="BB21">
        <v>2.7077073795620441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61.637061448844605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2.7899378342380974</v>
      </c>
      <c r="L22">
        <v>9.1802527353463592</v>
      </c>
      <c r="M22">
        <v>2.5599963909003525</v>
      </c>
      <c r="N22">
        <v>2.8499854162846905</v>
      </c>
      <c r="O22">
        <v>3.1602664776119407</v>
      </c>
      <c r="P22">
        <v>5.2101562747943877</v>
      </c>
      <c r="Q22">
        <v>0.40997976911196909</v>
      </c>
      <c r="R22">
        <v>1.2702345674698796</v>
      </c>
      <c r="S22">
        <v>0.63008588703465984</v>
      </c>
      <c r="T22">
        <v>1.5618493333333334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3.0284471900080159</v>
      </c>
      <c r="AC22">
        <v>1.9413117643202127</v>
      </c>
      <c r="AD22">
        <v>0</v>
      </c>
      <c r="AE22">
        <v>3.2808167781193309</v>
      </c>
      <c r="AF22">
        <v>1.5172891115955895</v>
      </c>
      <c r="AG22">
        <v>4.8191807294834161</v>
      </c>
      <c r="AH22">
        <v>3.8047174096012872</v>
      </c>
      <c r="AI22">
        <v>0</v>
      </c>
      <c r="AJ22">
        <v>0</v>
      </c>
      <c r="AK22">
        <v>0</v>
      </c>
      <c r="AL22">
        <v>0</v>
      </c>
      <c r="AM22">
        <v>1.5142231335718392</v>
      </c>
      <c r="AN22">
        <v>4.5978458414645311E-2</v>
      </c>
      <c r="AO22">
        <v>0</v>
      </c>
      <c r="AP22">
        <v>0</v>
      </c>
      <c r="AQ22">
        <v>2.3939449689370664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2.9122536212686567</v>
      </c>
      <c r="AZ22">
        <v>0</v>
      </c>
      <c r="BA22">
        <v>1.02</v>
      </c>
      <c r="BB22">
        <v>2.7077073795620441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61.637061448844605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2.7899378342380974</v>
      </c>
      <c r="L23">
        <v>9.1802527353463592</v>
      </c>
      <c r="M23">
        <v>2.5599963909003525</v>
      </c>
      <c r="N23">
        <v>2.8499854162846905</v>
      </c>
      <c r="O23">
        <v>3.1602664776119407</v>
      </c>
      <c r="P23">
        <v>5.2101562747943877</v>
      </c>
      <c r="Q23">
        <v>0.40978443891050581</v>
      </c>
      <c r="R23">
        <v>1.2702345674698796</v>
      </c>
      <c r="S23">
        <v>0.62988036116504853</v>
      </c>
      <c r="T23">
        <v>1.5618493333333334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3.0284471900080159</v>
      </c>
      <c r="AC23">
        <v>1.9413117643202127</v>
      </c>
      <c r="AD23">
        <v>0</v>
      </c>
      <c r="AE23">
        <v>3.2808167781193309</v>
      </c>
      <c r="AF23">
        <v>1.5172891115955895</v>
      </c>
      <c r="AG23">
        <v>4.8191807294834161</v>
      </c>
      <c r="AH23">
        <v>3.8047174096012872</v>
      </c>
      <c r="AI23">
        <v>0</v>
      </c>
      <c r="AJ23">
        <v>0</v>
      </c>
      <c r="AK23">
        <v>0</v>
      </c>
      <c r="AL23">
        <v>0</v>
      </c>
      <c r="AM23">
        <v>1.5142231335718392</v>
      </c>
      <c r="AN23">
        <v>4.5978458414645311E-2</v>
      </c>
      <c r="AO23">
        <v>0</v>
      </c>
      <c r="AP23">
        <v>0</v>
      </c>
      <c r="AQ23">
        <v>2.3939449689370664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2.9122536212686567</v>
      </c>
      <c r="AZ23">
        <v>0</v>
      </c>
      <c r="BA23">
        <v>1.02</v>
      </c>
      <c r="BB23">
        <v>2.7077073795620441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61.636660592773531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2.7899378342380974</v>
      </c>
      <c r="L24">
        <v>9.1803202533619181</v>
      </c>
      <c r="M24">
        <v>2.5599963909003525</v>
      </c>
      <c r="N24">
        <v>2.8499854162846905</v>
      </c>
      <c r="O24">
        <v>3.1602664776119407</v>
      </c>
      <c r="P24">
        <v>5.2101562747943877</v>
      </c>
      <c r="Q24">
        <v>0.40997976911196909</v>
      </c>
      <c r="R24">
        <v>1.2702345674698796</v>
      </c>
      <c r="S24">
        <v>0.63008588703465984</v>
      </c>
      <c r="T24">
        <v>1.5618493333333334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3.0284471900080159</v>
      </c>
      <c r="AC24">
        <v>1.9413117643202127</v>
      </c>
      <c r="AD24">
        <v>0</v>
      </c>
      <c r="AE24">
        <v>3.2808167781193309</v>
      </c>
      <c r="AF24">
        <v>1.5172891115955895</v>
      </c>
      <c r="AG24">
        <v>4.8191807294834161</v>
      </c>
      <c r="AH24">
        <v>3.8047174096012872</v>
      </c>
      <c r="AI24">
        <v>0</v>
      </c>
      <c r="AJ24">
        <v>0</v>
      </c>
      <c r="AK24">
        <v>0</v>
      </c>
      <c r="AL24">
        <v>0</v>
      </c>
      <c r="AM24">
        <v>1.5142231335718392</v>
      </c>
      <c r="AN24">
        <v>4.5978458414645311E-2</v>
      </c>
      <c r="AO24">
        <v>0</v>
      </c>
      <c r="AP24">
        <v>0</v>
      </c>
      <c r="AQ24">
        <v>2.3939449689370664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2.9122536212686567</v>
      </c>
      <c r="AZ24">
        <v>0</v>
      </c>
      <c r="BA24">
        <v>1.02</v>
      </c>
      <c r="BB24">
        <v>2.7077073795620441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61.637128966860161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2.7899378342380974</v>
      </c>
      <c r="L25">
        <v>8.269865543654916</v>
      </c>
      <c r="M25">
        <v>2.5599963909003525</v>
      </c>
      <c r="N25">
        <v>2.8499854162846905</v>
      </c>
      <c r="O25">
        <v>3.1602664776119407</v>
      </c>
      <c r="P25">
        <v>5.2101562747943877</v>
      </c>
      <c r="Q25">
        <v>0.40997976911196909</v>
      </c>
      <c r="R25">
        <v>1.2702345674698796</v>
      </c>
      <c r="S25">
        <v>0.63008588703465984</v>
      </c>
      <c r="T25">
        <v>1.5618493333333334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3.0284471900080159</v>
      </c>
      <c r="AC25">
        <v>0.97065579541139513</v>
      </c>
      <c r="AD25">
        <v>0.88125326344468691</v>
      </c>
      <c r="AE25">
        <v>3.2808167781193309</v>
      </c>
      <c r="AF25">
        <v>1.5172891115955895</v>
      </c>
      <c r="AG25">
        <v>4.8191807294834161</v>
      </c>
      <c r="AH25">
        <v>3.8047174096012872</v>
      </c>
      <c r="AI25">
        <v>0</v>
      </c>
      <c r="AJ25">
        <v>0</v>
      </c>
      <c r="AK25">
        <v>0</v>
      </c>
      <c r="AL25">
        <v>0</v>
      </c>
      <c r="AM25">
        <v>1.5142231335718392</v>
      </c>
      <c r="AN25">
        <v>4.5978458414645311E-2</v>
      </c>
      <c r="AO25">
        <v>0</v>
      </c>
      <c r="AP25">
        <v>0</v>
      </c>
      <c r="AQ25">
        <v>2.3939449689370664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2.9122536212686567</v>
      </c>
      <c r="AZ25">
        <v>0</v>
      </c>
      <c r="BA25">
        <v>1.02</v>
      </c>
      <c r="BB25">
        <v>2.7077073795620441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60.637271551689032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2.7899215554120587</v>
      </c>
      <c r="L26">
        <v>8.8797963069673536</v>
      </c>
      <c r="M26">
        <v>2.5599963909003525</v>
      </c>
      <c r="N26">
        <v>2.8499854162846905</v>
      </c>
      <c r="O26">
        <v>3.1602664776119407</v>
      </c>
      <c r="P26">
        <v>5.2101562747943877</v>
      </c>
      <c r="Q26">
        <v>0.4100101511254019</v>
      </c>
      <c r="R26">
        <v>1.2698377829252152</v>
      </c>
      <c r="S26">
        <v>0.62950646687697154</v>
      </c>
      <c r="T26">
        <v>1.5618493333333334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3.0284471900080159</v>
      </c>
      <c r="AC26">
        <v>0.97065579541139513</v>
      </c>
      <c r="AD26">
        <v>0.88125326344468691</v>
      </c>
      <c r="AE26">
        <v>3.2808167781193309</v>
      </c>
      <c r="AF26">
        <v>1.5172891115955895</v>
      </c>
      <c r="AG26">
        <v>4.8191807294834161</v>
      </c>
      <c r="AH26">
        <v>3.8047174096012872</v>
      </c>
      <c r="AI26">
        <v>0</v>
      </c>
      <c r="AJ26">
        <v>0</v>
      </c>
      <c r="AK26">
        <v>0</v>
      </c>
      <c r="AL26">
        <v>0</v>
      </c>
      <c r="AM26">
        <v>1.5142231335718392</v>
      </c>
      <c r="AN26">
        <v>4.5978458414645311E-2</v>
      </c>
      <c r="AO26">
        <v>0</v>
      </c>
      <c r="AP26">
        <v>0</v>
      </c>
      <c r="AQ26">
        <v>2.3939449689370664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2.9122536212686567</v>
      </c>
      <c r="AZ26">
        <v>0</v>
      </c>
      <c r="BA26">
        <v>1.02</v>
      </c>
      <c r="BB26">
        <v>2.7077073795620441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61.246240213486509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2.7899215554120587</v>
      </c>
      <c r="L27">
        <v>9.1799425829902859</v>
      </c>
      <c r="M27">
        <v>2.5599963909003525</v>
      </c>
      <c r="N27">
        <v>2.8499854162846905</v>
      </c>
      <c r="O27">
        <v>3.1602664776119407</v>
      </c>
      <c r="P27">
        <v>5.2101562747943877</v>
      </c>
      <c r="Q27">
        <v>0.4100101511254019</v>
      </c>
      <c r="R27">
        <v>1.2698377829252152</v>
      </c>
      <c r="S27">
        <v>0.63003280629921277</v>
      </c>
      <c r="T27">
        <v>1.5618493333333334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3.0284471900080159</v>
      </c>
      <c r="AC27">
        <v>0.97065579541139513</v>
      </c>
      <c r="AD27">
        <v>0.88125326344468691</v>
      </c>
      <c r="AE27">
        <v>3.2808167781193309</v>
      </c>
      <c r="AF27">
        <v>1.5172891115955895</v>
      </c>
      <c r="AG27">
        <v>4.8191807294834161</v>
      </c>
      <c r="AH27">
        <v>3.8047174096012872</v>
      </c>
      <c r="AI27">
        <v>0.31929474169692423</v>
      </c>
      <c r="AJ27">
        <v>0</v>
      </c>
      <c r="AK27">
        <v>0</v>
      </c>
      <c r="AL27">
        <v>0</v>
      </c>
      <c r="AM27">
        <v>1.5142231335718392</v>
      </c>
      <c r="AN27">
        <v>4.5978458414645311E-2</v>
      </c>
      <c r="AO27">
        <v>0</v>
      </c>
      <c r="AP27">
        <v>0</v>
      </c>
      <c r="AQ27">
        <v>1.1969724296386801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2.9122536212686567</v>
      </c>
      <c r="AZ27">
        <v>0</v>
      </c>
      <c r="BA27">
        <v>1.02</v>
      </c>
      <c r="BB27">
        <v>2.7077073795620441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60.669235031330217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2.7899215554120587</v>
      </c>
      <c r="L28">
        <v>9.1799425829902859</v>
      </c>
      <c r="M28">
        <v>2.5599963909003525</v>
      </c>
      <c r="N28">
        <v>2.8499854162846905</v>
      </c>
      <c r="O28">
        <v>3.1602664776119407</v>
      </c>
      <c r="P28">
        <v>5.2101562747943877</v>
      </c>
      <c r="Q28">
        <v>0.4100101511254019</v>
      </c>
      <c r="R28">
        <v>1.2698377829252152</v>
      </c>
      <c r="S28">
        <v>0.63003280629921277</v>
      </c>
      <c r="T28">
        <v>1.5618493333333334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3.0284471900080159</v>
      </c>
      <c r="AC28">
        <v>0.97065579541139513</v>
      </c>
      <c r="AD28">
        <v>0.88125326344468691</v>
      </c>
      <c r="AE28">
        <v>3.2808167781193309</v>
      </c>
      <c r="AF28">
        <v>1.5172891115955895</v>
      </c>
      <c r="AG28">
        <v>4.8191807294834161</v>
      </c>
      <c r="AH28">
        <v>3.8047174096012872</v>
      </c>
      <c r="AI28">
        <v>0.51087153465220636</v>
      </c>
      <c r="AJ28">
        <v>0</v>
      </c>
      <c r="AK28">
        <v>0</v>
      </c>
      <c r="AL28">
        <v>0</v>
      </c>
      <c r="AM28">
        <v>1.5142231335718392</v>
      </c>
      <c r="AN28">
        <v>4.5978458414645311E-2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2.9122536212686567</v>
      </c>
      <c r="AZ28">
        <v>0</v>
      </c>
      <c r="BA28">
        <v>1.02</v>
      </c>
      <c r="BB28">
        <v>2.7077073795620441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59.663839394646821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2.7899215554120587</v>
      </c>
      <c r="L29">
        <v>9.1799425829902859</v>
      </c>
      <c r="M29">
        <v>2.5599963909003525</v>
      </c>
      <c r="N29">
        <v>2.8499854162846905</v>
      </c>
      <c r="O29">
        <v>3.1602664776119407</v>
      </c>
      <c r="P29">
        <v>5.2101562747943877</v>
      </c>
      <c r="Q29">
        <v>0.4100101511254019</v>
      </c>
      <c r="R29">
        <v>1.2698377829252152</v>
      </c>
      <c r="S29">
        <v>0.63003280629921277</v>
      </c>
      <c r="T29">
        <v>1.5618493333333334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3.0284471900080159</v>
      </c>
      <c r="AC29">
        <v>0.97065579541139513</v>
      </c>
      <c r="AD29">
        <v>0.88125326344468691</v>
      </c>
      <c r="AE29">
        <v>3.2808167781193309</v>
      </c>
      <c r="AF29">
        <v>1.5172891115955895</v>
      </c>
      <c r="AG29">
        <v>4.8191807294834161</v>
      </c>
      <c r="AH29">
        <v>3.8047174096012872</v>
      </c>
      <c r="AI29">
        <v>3.280816703463755</v>
      </c>
      <c r="AJ29">
        <v>0</v>
      </c>
      <c r="AK29">
        <v>0</v>
      </c>
      <c r="AL29">
        <v>0</v>
      </c>
      <c r="AM29">
        <v>1.5142231335718392</v>
      </c>
      <c r="AN29">
        <v>4.5978458414645311E-2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2.9122536212686567</v>
      </c>
      <c r="AZ29">
        <v>0</v>
      </c>
      <c r="BA29">
        <v>1.02</v>
      </c>
      <c r="BB29">
        <v>2.7077073795620441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62.433784563458374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2.7899378342380974</v>
      </c>
      <c r="L30">
        <v>9.1802073131209454</v>
      </c>
      <c r="M30">
        <v>2.5599963909003525</v>
      </c>
      <c r="N30">
        <v>2.8499854162846905</v>
      </c>
      <c r="O30">
        <v>3.1602664776119407</v>
      </c>
      <c r="P30">
        <v>5.2101562747943877</v>
      </c>
      <c r="Q30">
        <v>0.40997976911196909</v>
      </c>
      <c r="R30">
        <v>1.2702345674698796</v>
      </c>
      <c r="S30">
        <v>0.63008588703465984</v>
      </c>
      <c r="T30">
        <v>1.5618493333333334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3.0284471900080159</v>
      </c>
      <c r="AC30">
        <v>0.97065579541139513</v>
      </c>
      <c r="AD30">
        <v>0.88125326344468691</v>
      </c>
      <c r="AE30">
        <v>3.2808167781193309</v>
      </c>
      <c r="AF30">
        <v>1.5172891115955895</v>
      </c>
      <c r="AG30">
        <v>4.8191807294834161</v>
      </c>
      <c r="AH30">
        <v>3.8047174096012872</v>
      </c>
      <c r="AI30">
        <v>3.280816703463755</v>
      </c>
      <c r="AJ30">
        <v>0</v>
      </c>
      <c r="AK30">
        <v>0</v>
      </c>
      <c r="AL30">
        <v>0</v>
      </c>
      <c r="AM30">
        <v>1.5142231335718392</v>
      </c>
      <c r="AN30">
        <v>4.5978458414645311E-2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2.9122536212686567</v>
      </c>
      <c r="AZ30">
        <v>0</v>
      </c>
      <c r="BA30">
        <v>1.02</v>
      </c>
      <c r="BB30">
        <v>2.7077073795620441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62.434485055681755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2.7899378342380974</v>
      </c>
      <c r="L31">
        <v>9.1802558055270804</v>
      </c>
      <c r="M31">
        <v>2.5599963909003525</v>
      </c>
      <c r="N31">
        <v>2.8499854162846905</v>
      </c>
      <c r="O31">
        <v>3.1602664776119407</v>
      </c>
      <c r="P31">
        <v>5.2101562747943877</v>
      </c>
      <c r="Q31">
        <v>0.40989626196078432</v>
      </c>
      <c r="R31">
        <v>1.2702345674698796</v>
      </c>
      <c r="S31">
        <v>0.6300826283474853</v>
      </c>
      <c r="T31">
        <v>1.5618493333333334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3.0284471900080159</v>
      </c>
      <c r="AC31">
        <v>0.97065579541139513</v>
      </c>
      <c r="AD31">
        <v>0.88125326344468691</v>
      </c>
      <c r="AE31">
        <v>3.2808167781193309</v>
      </c>
      <c r="AF31">
        <v>1.5172891115955895</v>
      </c>
      <c r="AG31">
        <v>4.8191807294834161</v>
      </c>
      <c r="AH31">
        <v>3.8047174096012872</v>
      </c>
      <c r="AI31">
        <v>3.280816703463755</v>
      </c>
      <c r="AJ31">
        <v>0</v>
      </c>
      <c r="AK31">
        <v>0</v>
      </c>
      <c r="AL31">
        <v>0</v>
      </c>
      <c r="AM31">
        <v>1.5142231335718392</v>
      </c>
      <c r="AN31">
        <v>4.5978458414645311E-2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2.9122536212686567</v>
      </c>
      <c r="AZ31">
        <v>0</v>
      </c>
      <c r="BA31">
        <v>1.02</v>
      </c>
      <c r="BB31">
        <v>2.7077073795620441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62.434446782249523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2.7899378342380974</v>
      </c>
      <c r="L32">
        <v>9.1803202533619181</v>
      </c>
      <c r="M32">
        <v>2.5599963909003525</v>
      </c>
      <c r="N32">
        <v>2.8499854162846905</v>
      </c>
      <c r="O32">
        <v>3.1602664776119407</v>
      </c>
      <c r="P32">
        <v>5.2101562747943877</v>
      </c>
      <c r="Q32">
        <v>0.40989626196078432</v>
      </c>
      <c r="R32">
        <v>1.2702345674698796</v>
      </c>
      <c r="S32">
        <v>0.6300826283474853</v>
      </c>
      <c r="T32">
        <v>1.5618493333333334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3.0284471900080159</v>
      </c>
      <c r="AC32">
        <v>0.97065579541139513</v>
      </c>
      <c r="AD32">
        <v>0.88125326344468691</v>
      </c>
      <c r="AE32">
        <v>3.2808167781193309</v>
      </c>
      <c r="AF32">
        <v>1.5172891115955895</v>
      </c>
      <c r="AG32">
        <v>4.8191807294834161</v>
      </c>
      <c r="AH32">
        <v>3.8047174096012872</v>
      </c>
      <c r="AI32">
        <v>3.280816703463755</v>
      </c>
      <c r="AJ32">
        <v>0</v>
      </c>
      <c r="AK32">
        <v>0</v>
      </c>
      <c r="AL32">
        <v>0</v>
      </c>
      <c r="AM32">
        <v>1.5142231335718392</v>
      </c>
      <c r="AN32">
        <v>4.5978458414645311E-2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2.9122536212686567</v>
      </c>
      <c r="AZ32">
        <v>0</v>
      </c>
      <c r="BA32">
        <v>1.02</v>
      </c>
      <c r="BB32">
        <v>2.7077073795620441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62.434511230084361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2.7899378342380974</v>
      </c>
      <c r="L33">
        <v>9.1802527353463592</v>
      </c>
      <c r="M33">
        <v>2.5595591827759963</v>
      </c>
      <c r="N33">
        <v>2.8496074522813108</v>
      </c>
      <c r="O33">
        <v>3.1601121741949432</v>
      </c>
      <c r="P33">
        <v>5.2101755933435348</v>
      </c>
      <c r="Q33">
        <v>0.40994118436482074</v>
      </c>
      <c r="R33">
        <v>1.049772338418306</v>
      </c>
      <c r="S33">
        <v>0.63002938658146967</v>
      </c>
      <c r="T33">
        <v>1.5618493333333334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3.0284471900080159</v>
      </c>
      <c r="AC33">
        <v>1.9413117643202127</v>
      </c>
      <c r="AD33">
        <v>0.88125326344468691</v>
      </c>
      <c r="AE33">
        <v>3.2808167781193309</v>
      </c>
      <c r="AF33">
        <v>1.5172891115955895</v>
      </c>
      <c r="AG33">
        <v>4.8191807294834161</v>
      </c>
      <c r="AH33">
        <v>3.8047174096012872</v>
      </c>
      <c r="AI33">
        <v>3.280816703463755</v>
      </c>
      <c r="AJ33">
        <v>0</v>
      </c>
      <c r="AK33">
        <v>0</v>
      </c>
      <c r="AL33">
        <v>0</v>
      </c>
      <c r="AM33">
        <v>1.5142231335718392</v>
      </c>
      <c r="AN33">
        <v>4.5978458414645311E-2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2.9122536212686567</v>
      </c>
      <c r="AZ33">
        <v>0</v>
      </c>
      <c r="BA33">
        <v>1.02</v>
      </c>
      <c r="BB33">
        <v>2.7077073795620441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63.183678975568483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2.7899378342380974</v>
      </c>
      <c r="L34">
        <v>9.1802527353463592</v>
      </c>
      <c r="M34">
        <v>2.5595591827759963</v>
      </c>
      <c r="N34">
        <v>2.8496074522813108</v>
      </c>
      <c r="O34">
        <v>3.1601121741949432</v>
      </c>
      <c r="P34">
        <v>5.2101755933435348</v>
      </c>
      <c r="Q34">
        <v>0.40994118436482074</v>
      </c>
      <c r="R34">
        <v>1.2698377829252152</v>
      </c>
      <c r="S34">
        <v>0.63002938658146967</v>
      </c>
      <c r="T34">
        <v>1.5618493333333334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3.0284471900080159</v>
      </c>
      <c r="AC34">
        <v>1.9413117643202127</v>
      </c>
      <c r="AD34">
        <v>0.88125326344468691</v>
      </c>
      <c r="AE34">
        <v>3.2808167781193309</v>
      </c>
      <c r="AF34">
        <v>1.5172891115955895</v>
      </c>
      <c r="AG34">
        <v>4.8191807294834161</v>
      </c>
      <c r="AH34">
        <v>3.8047174096012872</v>
      </c>
      <c r="AI34">
        <v>3.280816703463755</v>
      </c>
      <c r="AJ34">
        <v>0</v>
      </c>
      <c r="AK34">
        <v>0</v>
      </c>
      <c r="AL34">
        <v>0</v>
      </c>
      <c r="AM34">
        <v>1.5142231335718392</v>
      </c>
      <c r="AN34">
        <v>4.5978458414645311E-2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2.9122536212686567</v>
      </c>
      <c r="AZ34">
        <v>0</v>
      </c>
      <c r="BA34">
        <v>1.02</v>
      </c>
      <c r="BB34">
        <v>2.7077073795620441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63.403744420075391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2.7899378342380974</v>
      </c>
      <c r="L35">
        <v>9.1802527353463592</v>
      </c>
      <c r="M35">
        <v>2.5595591827759963</v>
      </c>
      <c r="N35">
        <v>2.8496074522813108</v>
      </c>
      <c r="O35">
        <v>3.1601121741949432</v>
      </c>
      <c r="P35">
        <v>5.2101755933435348</v>
      </c>
      <c r="Q35">
        <v>0.40990366744006185</v>
      </c>
      <c r="R35">
        <v>1.2697272588274484</v>
      </c>
      <c r="S35">
        <v>0.6300826283474853</v>
      </c>
      <c r="T35">
        <v>1.5618493333333334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3.0284471900080159</v>
      </c>
      <c r="AC35">
        <v>1.9413117643202127</v>
      </c>
      <c r="AD35">
        <v>0</v>
      </c>
      <c r="AE35">
        <v>3.2808167781193309</v>
      </c>
      <c r="AF35">
        <v>1.5172891115955895</v>
      </c>
      <c r="AG35">
        <v>4.8191807294834161</v>
      </c>
      <c r="AH35">
        <v>3.8047174096012872</v>
      </c>
      <c r="AI35">
        <v>0.51087153465220636</v>
      </c>
      <c r="AJ35">
        <v>0</v>
      </c>
      <c r="AK35">
        <v>0</v>
      </c>
      <c r="AL35">
        <v>0</v>
      </c>
      <c r="AM35">
        <v>1.5142231335718392</v>
      </c>
      <c r="AN35">
        <v>4.5978458414645311E-2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2.9122536212686567</v>
      </c>
      <c r="AZ35">
        <v>0</v>
      </c>
      <c r="BA35">
        <v>1.02</v>
      </c>
      <c r="BB35">
        <v>2.7077073795620441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59.752451188562645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2.7899378342380974</v>
      </c>
      <c r="L36">
        <v>9.1802527353463592</v>
      </c>
      <c r="M36">
        <v>2.5595591827759963</v>
      </c>
      <c r="N36">
        <v>2.8496074522813108</v>
      </c>
      <c r="O36">
        <v>3.1601121741949432</v>
      </c>
      <c r="P36">
        <v>5.2101755933435348</v>
      </c>
      <c r="Q36">
        <v>0.40989626196078432</v>
      </c>
      <c r="R36">
        <v>1.2697272588274484</v>
      </c>
      <c r="S36">
        <v>0.6300826283474853</v>
      </c>
      <c r="T36">
        <v>1.5618493333333334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3.0284471900080159</v>
      </c>
      <c r="AC36">
        <v>1.9413117643202127</v>
      </c>
      <c r="AD36">
        <v>0</v>
      </c>
      <c r="AE36">
        <v>3.2808167781193309</v>
      </c>
      <c r="AF36">
        <v>1.5172891115955895</v>
      </c>
      <c r="AG36">
        <v>4.8191807294834161</v>
      </c>
      <c r="AH36">
        <v>2.0883670373848622</v>
      </c>
      <c r="AI36">
        <v>0.31929474169692423</v>
      </c>
      <c r="AJ36">
        <v>0</v>
      </c>
      <c r="AK36">
        <v>0</v>
      </c>
      <c r="AL36">
        <v>0</v>
      </c>
      <c r="AM36">
        <v>1.5142231335718392</v>
      </c>
      <c r="AN36">
        <v>4.5978458414645311E-2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2.9122536212686567</v>
      </c>
      <c r="AZ36">
        <v>0</v>
      </c>
      <c r="BA36">
        <v>0.55735658252427189</v>
      </c>
      <c r="BB36">
        <v>2.7077073795620441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57.381873200435926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2.7899378342380974</v>
      </c>
      <c r="L37">
        <v>9.1802527353463592</v>
      </c>
      <c r="M37">
        <v>2.5595591827759963</v>
      </c>
      <c r="N37">
        <v>2.8496074522813108</v>
      </c>
      <c r="O37">
        <v>3.1601121741949432</v>
      </c>
      <c r="P37">
        <v>5.2101755933435348</v>
      </c>
      <c r="Q37">
        <v>0.40989626196078432</v>
      </c>
      <c r="R37">
        <v>1.2706178712029164</v>
      </c>
      <c r="S37">
        <v>0.6300826283474853</v>
      </c>
      <c r="T37">
        <v>1.5618493333333334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3.0284471900080159</v>
      </c>
      <c r="AC37">
        <v>1.9413117643202127</v>
      </c>
      <c r="AD37">
        <v>0</v>
      </c>
      <c r="AE37">
        <v>3.2808167781193309</v>
      </c>
      <c r="AF37">
        <v>1.5172891115955895</v>
      </c>
      <c r="AG37">
        <v>4.8191807294834161</v>
      </c>
      <c r="AH37">
        <v>2.0545474263532459</v>
      </c>
      <c r="AI37">
        <v>0</v>
      </c>
      <c r="AJ37">
        <v>0</v>
      </c>
      <c r="AK37">
        <v>0</v>
      </c>
      <c r="AL37">
        <v>0</v>
      </c>
      <c r="AM37">
        <v>1.5142231335718392</v>
      </c>
      <c r="AN37">
        <v>4.5978458414645311E-2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2.9122536212686567</v>
      </c>
      <c r="AZ37">
        <v>0</v>
      </c>
      <c r="BA37">
        <v>0.55000000000000004</v>
      </c>
      <c r="BB37">
        <v>2.7077073795620441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57.022292877558584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2.7899378342380974</v>
      </c>
      <c r="L38">
        <v>9.1802527353463592</v>
      </c>
      <c r="M38">
        <v>2.5595591827759963</v>
      </c>
      <c r="N38">
        <v>2.8496074522813108</v>
      </c>
      <c r="O38">
        <v>3.1601121741949432</v>
      </c>
      <c r="P38">
        <v>5.2101755933435348</v>
      </c>
      <c r="Q38">
        <v>0.40989626196078432</v>
      </c>
      <c r="R38">
        <v>1.2706178712029164</v>
      </c>
      <c r="S38">
        <v>0.6300826283474853</v>
      </c>
      <c r="T38">
        <v>1.5618493333333334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3.0284471900080159</v>
      </c>
      <c r="AC38">
        <v>1.9413117643202127</v>
      </c>
      <c r="AD38">
        <v>0</v>
      </c>
      <c r="AE38">
        <v>3.2808167781193309</v>
      </c>
      <c r="AF38">
        <v>1.5172891115955895</v>
      </c>
      <c r="AG38">
        <v>4.8191807294834161</v>
      </c>
      <c r="AH38">
        <v>1.6909855066392701</v>
      </c>
      <c r="AI38">
        <v>0</v>
      </c>
      <c r="AJ38">
        <v>0</v>
      </c>
      <c r="AK38">
        <v>0</v>
      </c>
      <c r="AL38">
        <v>0</v>
      </c>
      <c r="AM38">
        <v>1.5142231335718392</v>
      </c>
      <c r="AN38">
        <v>4.5978458414645311E-2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2.9122536212686567</v>
      </c>
      <c r="AZ38">
        <v>0</v>
      </c>
      <c r="BA38">
        <v>0.45108216867469875</v>
      </c>
      <c r="BB38">
        <v>2.7077073795620441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56.559813126519316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2.7899378342380974</v>
      </c>
      <c r="L39">
        <v>9.1802527353463592</v>
      </c>
      <c r="M39">
        <v>2.5595591827759963</v>
      </c>
      <c r="N39">
        <v>2.8496074522813108</v>
      </c>
      <c r="O39">
        <v>3.1601121741949432</v>
      </c>
      <c r="P39">
        <v>5.2101755933435348</v>
      </c>
      <c r="Q39">
        <v>0.40989626196078432</v>
      </c>
      <c r="R39">
        <v>1.2706178712029164</v>
      </c>
      <c r="S39">
        <v>0.6300826283474853</v>
      </c>
      <c r="T39">
        <v>1.5618493333333334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3.0284471900080159</v>
      </c>
      <c r="AC39">
        <v>1.9413117643202127</v>
      </c>
      <c r="AD39">
        <v>0</v>
      </c>
      <c r="AE39">
        <v>3.2808167781193309</v>
      </c>
      <c r="AF39">
        <v>0.6743507415299439</v>
      </c>
      <c r="AG39">
        <v>4.8191807294834161</v>
      </c>
      <c r="AH39">
        <v>1.5218869795708592</v>
      </c>
      <c r="AI39">
        <v>0</v>
      </c>
      <c r="AJ39">
        <v>0</v>
      </c>
      <c r="AK39">
        <v>0</v>
      </c>
      <c r="AL39">
        <v>0</v>
      </c>
      <c r="AM39">
        <v>1.5142231335718392</v>
      </c>
      <c r="AN39">
        <v>4.5978458414645311E-2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2.9122536212686567</v>
      </c>
      <c r="AZ39">
        <v>0</v>
      </c>
      <c r="BA39">
        <v>0.39150413513513516</v>
      </c>
      <c r="BB39">
        <v>2.7077073795620441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55.48819819584569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2.7899378342380974</v>
      </c>
      <c r="L40">
        <v>9.1802527353463592</v>
      </c>
      <c r="M40">
        <v>2.5595591827759963</v>
      </c>
      <c r="N40">
        <v>2.8496074522813108</v>
      </c>
      <c r="O40">
        <v>3.1601121741949432</v>
      </c>
      <c r="P40">
        <v>5.2101755933435348</v>
      </c>
      <c r="Q40">
        <v>0.40989626196078432</v>
      </c>
      <c r="R40">
        <v>1.2706178712029164</v>
      </c>
      <c r="S40">
        <v>0.6300826283474853</v>
      </c>
      <c r="T40">
        <v>1.5618493333333334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3.0284471900080159</v>
      </c>
      <c r="AC40">
        <v>1.9413117643202127</v>
      </c>
      <c r="AD40">
        <v>0</v>
      </c>
      <c r="AE40">
        <v>3.2808167781193309</v>
      </c>
      <c r="AF40">
        <v>0.6743507415299439</v>
      </c>
      <c r="AG40">
        <v>4.8191807294834161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1.5142231335718392</v>
      </c>
      <c r="AN40">
        <v>4.5978458414645311E-2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2.9122536212686567</v>
      </c>
      <c r="AZ40">
        <v>0</v>
      </c>
      <c r="BA40">
        <v>0</v>
      </c>
      <c r="BB40">
        <v>2.7077073795620441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53.574807081139696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2.7899378342380974</v>
      </c>
      <c r="L41">
        <v>9.1802527353463592</v>
      </c>
      <c r="M41">
        <v>2.5595591827759963</v>
      </c>
      <c r="N41">
        <v>2.8496074522813108</v>
      </c>
      <c r="O41">
        <v>3.1601121741949432</v>
      </c>
      <c r="P41">
        <v>5.2101755933435348</v>
      </c>
      <c r="Q41">
        <v>0.40989626196078432</v>
      </c>
      <c r="R41">
        <v>1.2706178712029164</v>
      </c>
      <c r="S41">
        <v>0.6300826283474853</v>
      </c>
      <c r="T41">
        <v>1.5618493333333334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3.0284471900080159</v>
      </c>
      <c r="AC41">
        <v>1.9413117643202127</v>
      </c>
      <c r="AD41">
        <v>0</v>
      </c>
      <c r="AE41">
        <v>3.2808167781193309</v>
      </c>
      <c r="AF41">
        <v>0.6743507415299439</v>
      </c>
      <c r="AG41">
        <v>4.8191807294834161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1.5142231335718392</v>
      </c>
      <c r="AN41">
        <v>4.5978458414645311E-2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2.9122536212686567</v>
      </c>
      <c r="AZ41">
        <v>0</v>
      </c>
      <c r="BA41">
        <v>0</v>
      </c>
      <c r="BB41">
        <v>2.7077073795620441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53.574807081139696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2.7899378342380974</v>
      </c>
      <c r="L42">
        <v>9.1802527353463592</v>
      </c>
      <c r="M42">
        <v>2.5595591827759963</v>
      </c>
      <c r="N42">
        <v>2.8496074522813108</v>
      </c>
      <c r="O42">
        <v>3.1601121741949432</v>
      </c>
      <c r="P42">
        <v>5.2101755933435348</v>
      </c>
      <c r="Q42">
        <v>0.40989626196078432</v>
      </c>
      <c r="R42">
        <v>1.2706178712029164</v>
      </c>
      <c r="S42">
        <v>0.6300826283474853</v>
      </c>
      <c r="T42">
        <v>1.5618493333333334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3.0284471900080159</v>
      </c>
      <c r="AC42">
        <v>1.9413117643202127</v>
      </c>
      <c r="AD42">
        <v>0</v>
      </c>
      <c r="AE42">
        <v>3.2808167781193309</v>
      </c>
      <c r="AF42">
        <v>0.6743507415299439</v>
      </c>
      <c r="AG42">
        <v>4.8191807294834161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1.5142231335718392</v>
      </c>
      <c r="AN42">
        <v>4.5978458414645311E-2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2.9122536212686567</v>
      </c>
      <c r="AZ42">
        <v>0</v>
      </c>
      <c r="BA42">
        <v>0</v>
      </c>
      <c r="BB42">
        <v>2.7077073795620441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53.574807081139696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2.7899378342380974</v>
      </c>
      <c r="L43">
        <v>9.1802527353463592</v>
      </c>
      <c r="M43">
        <v>2.5595591827759963</v>
      </c>
      <c r="N43">
        <v>2.8496074522813108</v>
      </c>
      <c r="O43">
        <v>3.1601121741949432</v>
      </c>
      <c r="P43">
        <v>5.2101755933435348</v>
      </c>
      <c r="Q43">
        <v>0.40989626196078432</v>
      </c>
      <c r="R43">
        <v>1.2706178712029164</v>
      </c>
      <c r="S43">
        <v>0.6300826283474853</v>
      </c>
      <c r="T43">
        <v>1.5618493333333334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3.0284471900080159</v>
      </c>
      <c r="AC43">
        <v>1.9413117643202127</v>
      </c>
      <c r="AD43">
        <v>0</v>
      </c>
      <c r="AE43">
        <v>3.2808167781193309</v>
      </c>
      <c r="AF43">
        <v>0.6743507415299439</v>
      </c>
      <c r="AG43">
        <v>4.8191807294834161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1.5142231335718392</v>
      </c>
      <c r="AN43">
        <v>4.5978458414645311E-2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2.9122536212686567</v>
      </c>
      <c r="AZ43">
        <v>0</v>
      </c>
      <c r="BA43">
        <v>0</v>
      </c>
      <c r="BB43">
        <v>2.7077073795620441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53.574807081139696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2.7899378342380974</v>
      </c>
      <c r="L44">
        <v>9.1802527353463592</v>
      </c>
      <c r="M44">
        <v>2.5595591827759963</v>
      </c>
      <c r="N44">
        <v>2.8496074522813108</v>
      </c>
      <c r="O44">
        <v>3.1601121741949432</v>
      </c>
      <c r="P44">
        <v>5.2101755933435348</v>
      </c>
      <c r="Q44">
        <v>0.40989626196078432</v>
      </c>
      <c r="R44">
        <v>1.2706178712029164</v>
      </c>
      <c r="S44">
        <v>0.6300826283474853</v>
      </c>
      <c r="T44">
        <v>1.5618493333333334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3.0284471900080159</v>
      </c>
      <c r="AC44">
        <v>1.9413117643202127</v>
      </c>
      <c r="AD44">
        <v>0</v>
      </c>
      <c r="AE44">
        <v>3.2808167781193309</v>
      </c>
      <c r="AF44">
        <v>0.6743507415299439</v>
      </c>
      <c r="AG44">
        <v>4.8191807294834161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1.5142231335718392</v>
      </c>
      <c r="AN44">
        <v>4.5978458414645311E-2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2.9122536212686567</v>
      </c>
      <c r="AZ44">
        <v>0</v>
      </c>
      <c r="BA44">
        <v>0</v>
      </c>
      <c r="BB44">
        <v>2.7077073795620441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53.574807081139696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2.7899378342380974</v>
      </c>
      <c r="L45">
        <v>9.1802527353463592</v>
      </c>
      <c r="M45">
        <v>2.5595591827759963</v>
      </c>
      <c r="N45">
        <v>2.8496074522813108</v>
      </c>
      <c r="O45">
        <v>3.1601121741949432</v>
      </c>
      <c r="P45">
        <v>5.2101755933435348</v>
      </c>
      <c r="Q45">
        <v>0.40989626196078432</v>
      </c>
      <c r="R45">
        <v>1.2706178712029164</v>
      </c>
      <c r="S45">
        <v>0.6300826283474853</v>
      </c>
      <c r="T45">
        <v>1.5618493333333334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3.0284471900080159</v>
      </c>
      <c r="AC45">
        <v>0.97065579541139513</v>
      </c>
      <c r="AD45">
        <v>0</v>
      </c>
      <c r="AE45">
        <v>3.2808167781193309</v>
      </c>
      <c r="AF45">
        <v>0.6743507415299439</v>
      </c>
      <c r="AG45">
        <v>4.8191807294834161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1.5142231335718392</v>
      </c>
      <c r="AN45">
        <v>4.5978458414645311E-2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2.9122536212686567</v>
      </c>
      <c r="AZ45">
        <v>0</v>
      </c>
      <c r="BA45">
        <v>0</v>
      </c>
      <c r="BB45">
        <v>2.7077073795620441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52.60415111223088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2.7899378342380974</v>
      </c>
      <c r="L46">
        <v>9.1802527353463592</v>
      </c>
      <c r="M46">
        <v>2.5595591827759963</v>
      </c>
      <c r="N46">
        <v>2.8496074522813108</v>
      </c>
      <c r="O46">
        <v>3.1601121741949432</v>
      </c>
      <c r="P46">
        <v>5.2101755933435348</v>
      </c>
      <c r="Q46">
        <v>0.40989626196078432</v>
      </c>
      <c r="R46">
        <v>1.2706178712029164</v>
      </c>
      <c r="S46">
        <v>0.6300826283474853</v>
      </c>
      <c r="T46">
        <v>1.5618493333333334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3.0284471900080159</v>
      </c>
      <c r="AC46">
        <v>0.97065579541139513</v>
      </c>
      <c r="AD46">
        <v>0</v>
      </c>
      <c r="AE46">
        <v>3.2808167781193309</v>
      </c>
      <c r="AF46">
        <v>0.6743507415299439</v>
      </c>
      <c r="AG46">
        <v>4.8191807294834161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1.5142231335718392</v>
      </c>
      <c r="AN46">
        <v>4.5978458414645311E-2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2.9122536212686567</v>
      </c>
      <c r="AZ46">
        <v>0</v>
      </c>
      <c r="BA46">
        <v>0</v>
      </c>
      <c r="BB46">
        <v>2.7077073795620441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52.60415111223088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2.7899378342380974</v>
      </c>
      <c r="L47">
        <v>9.1802527353463592</v>
      </c>
      <c r="M47">
        <v>2.5595591827759963</v>
      </c>
      <c r="N47">
        <v>2.8496074522813108</v>
      </c>
      <c r="O47">
        <v>3.1601121741949432</v>
      </c>
      <c r="P47">
        <v>5.2101755933435348</v>
      </c>
      <c r="Q47">
        <v>0.40989626196078432</v>
      </c>
      <c r="R47">
        <v>1.2706178712029164</v>
      </c>
      <c r="S47">
        <v>0.6300826283474853</v>
      </c>
      <c r="T47">
        <v>1.5618493333333334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1.5142235950040079</v>
      </c>
      <c r="AC47">
        <v>0.97065579541139513</v>
      </c>
      <c r="AD47">
        <v>0</v>
      </c>
      <c r="AE47">
        <v>3.2808167781193309</v>
      </c>
      <c r="AF47">
        <v>0.6743507415299439</v>
      </c>
      <c r="AG47">
        <v>4.8191807294834161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1.5142231335718392</v>
      </c>
      <c r="AN47">
        <v>4.5978458414645311E-2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2.9122536212686567</v>
      </c>
      <c r="AZ47">
        <v>0</v>
      </c>
      <c r="BA47">
        <v>0</v>
      </c>
      <c r="BB47">
        <v>2.7077073795620441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51.089927517226869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2.7899378342380974</v>
      </c>
      <c r="L48">
        <v>9.1802527353463592</v>
      </c>
      <c r="M48">
        <v>2.5595591827759963</v>
      </c>
      <c r="N48">
        <v>2.8496074522813108</v>
      </c>
      <c r="O48">
        <v>3.1601121741949432</v>
      </c>
      <c r="P48">
        <v>5.2101755933435348</v>
      </c>
      <c r="Q48">
        <v>0.40989626196078432</v>
      </c>
      <c r="R48">
        <v>1.2706178712029164</v>
      </c>
      <c r="S48">
        <v>0.6300826283474853</v>
      </c>
      <c r="T48">
        <v>1.5618493333333334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1.5142235950040079</v>
      </c>
      <c r="AC48">
        <v>0.97065579541139513</v>
      </c>
      <c r="AD48">
        <v>0</v>
      </c>
      <c r="AE48">
        <v>3.2808167781193309</v>
      </c>
      <c r="AF48">
        <v>0.6743507415299439</v>
      </c>
      <c r="AG48">
        <v>4.8191807294834161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1.5142231335718392</v>
      </c>
      <c r="AN48">
        <v>4.5978458414645311E-2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2.9122536212686567</v>
      </c>
      <c r="AZ48">
        <v>0</v>
      </c>
      <c r="BA48">
        <v>0</v>
      </c>
      <c r="BB48">
        <v>2.7077073795620441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51.089927517226869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2.7899378342380974</v>
      </c>
      <c r="L49">
        <v>9.1802527353463592</v>
      </c>
      <c r="M49">
        <v>2.5099885685334491</v>
      </c>
      <c r="N49">
        <v>2.8299713108334732</v>
      </c>
      <c r="O49">
        <v>3.1602664776119407</v>
      </c>
      <c r="P49">
        <v>5.2101562747943877</v>
      </c>
      <c r="Q49">
        <v>0.40989626196078432</v>
      </c>
      <c r="R49">
        <v>1.2706178712029164</v>
      </c>
      <c r="S49">
        <v>0.6300826283474853</v>
      </c>
      <c r="T49">
        <v>1.5618493333333334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1.5142235950040079</v>
      </c>
      <c r="AC49">
        <v>0.97065579541139513</v>
      </c>
      <c r="AD49">
        <v>0</v>
      </c>
      <c r="AE49">
        <v>3.2808167781193309</v>
      </c>
      <c r="AF49">
        <v>0.6743507415299439</v>
      </c>
      <c r="AG49">
        <v>4.8191807294834161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1.5142231335718392</v>
      </c>
      <c r="AN49">
        <v>4.5978458414645311E-2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2.9122536212686567</v>
      </c>
      <c r="AZ49">
        <v>0</v>
      </c>
      <c r="BA49">
        <v>0</v>
      </c>
      <c r="BB49">
        <v>2.7077073795620441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51.020855746404337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2.7899378342380974</v>
      </c>
      <c r="L50">
        <v>9.1802527353463592</v>
      </c>
      <c r="M50">
        <v>2.5599963909003525</v>
      </c>
      <c r="N50">
        <v>2.8499854162846905</v>
      </c>
      <c r="O50">
        <v>3.1602664776119407</v>
      </c>
      <c r="P50">
        <v>5.2101562747943877</v>
      </c>
      <c r="Q50">
        <v>0.40989626196078432</v>
      </c>
      <c r="R50">
        <v>1.2706178712029164</v>
      </c>
      <c r="S50">
        <v>0.6300826283474853</v>
      </c>
      <c r="T50">
        <v>1.5618493333333334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1.5142235950040079</v>
      </c>
      <c r="AC50">
        <v>0.97065579541139513</v>
      </c>
      <c r="AD50">
        <v>0</v>
      </c>
      <c r="AE50">
        <v>3.2808167781193309</v>
      </c>
      <c r="AF50">
        <v>0.6743507415299439</v>
      </c>
      <c r="AG50">
        <v>4.8191807294834161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1.5142231335718392</v>
      </c>
      <c r="AN50">
        <v>4.5978458414645311E-2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2.9122536212686567</v>
      </c>
      <c r="AZ50">
        <v>0</v>
      </c>
      <c r="BA50">
        <v>0</v>
      </c>
      <c r="BB50">
        <v>2.7077073795620441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51.090877674222455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2.7899378342380974</v>
      </c>
      <c r="L51">
        <v>9.1802527353463592</v>
      </c>
      <c r="M51">
        <v>2.5599963909003525</v>
      </c>
      <c r="N51">
        <v>2.8499854162846905</v>
      </c>
      <c r="O51">
        <v>3.1602664776119407</v>
      </c>
      <c r="P51">
        <v>5.2101562747943877</v>
      </c>
      <c r="Q51">
        <v>0.40989626196078432</v>
      </c>
      <c r="R51">
        <v>1.2706178712029164</v>
      </c>
      <c r="S51">
        <v>0.6300826283474853</v>
      </c>
      <c r="T51">
        <v>1.5618493333333334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1.5142235950040079</v>
      </c>
      <c r="AC51">
        <v>0.97065579541139513</v>
      </c>
      <c r="AD51">
        <v>0</v>
      </c>
      <c r="AE51">
        <v>3.2808167781193309</v>
      </c>
      <c r="AF51">
        <v>0.6743507415299439</v>
      </c>
      <c r="AG51">
        <v>4.8191807294834161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1.5142231335718392</v>
      </c>
      <c r="AN51">
        <v>4.5978458414645311E-2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2.9122536212686567</v>
      </c>
      <c r="AZ51">
        <v>0</v>
      </c>
      <c r="BA51">
        <v>0</v>
      </c>
      <c r="BB51">
        <v>2.7077073795620441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51.090877674222455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2.7899378342380974</v>
      </c>
      <c r="L52">
        <v>9.1802527353463592</v>
      </c>
      <c r="M52">
        <v>2.5599963909003525</v>
      </c>
      <c r="N52">
        <v>2.8499854162846905</v>
      </c>
      <c r="O52">
        <v>3.1602664776119407</v>
      </c>
      <c r="P52">
        <v>5.2101562747943877</v>
      </c>
      <c r="Q52">
        <v>0.40989626196078432</v>
      </c>
      <c r="R52">
        <v>1.2706178712029164</v>
      </c>
      <c r="S52">
        <v>0.6300826283474853</v>
      </c>
      <c r="T52">
        <v>1.5618493333333334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1.5142235950040079</v>
      </c>
      <c r="AC52">
        <v>0.97065579541139513</v>
      </c>
      <c r="AD52">
        <v>0</v>
      </c>
      <c r="AE52">
        <v>3.2808167781193309</v>
      </c>
      <c r="AF52">
        <v>0.6743507415299439</v>
      </c>
      <c r="AG52">
        <v>4.8191807294834161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1.5142231335718392</v>
      </c>
      <c r="AN52">
        <v>4.5978458414645311E-2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2.9122536212686567</v>
      </c>
      <c r="AZ52">
        <v>0</v>
      </c>
      <c r="BA52">
        <v>0</v>
      </c>
      <c r="BB52">
        <v>2.7077073795620441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51.090877674222455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2.7899378342380974</v>
      </c>
      <c r="L53">
        <v>9.1802527353463592</v>
      </c>
      <c r="M53">
        <v>2.5599963909003525</v>
      </c>
      <c r="N53">
        <v>2.8499854162846905</v>
      </c>
      <c r="O53">
        <v>3.1602664776119407</v>
      </c>
      <c r="P53">
        <v>5.2101562747943877</v>
      </c>
      <c r="Q53">
        <v>0.40989626196078432</v>
      </c>
      <c r="R53">
        <v>1.270655923770492</v>
      </c>
      <c r="S53">
        <v>0.6300826283474853</v>
      </c>
      <c r="T53">
        <v>1.5618493333333334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1.5142235950040079</v>
      </c>
      <c r="AC53">
        <v>0.97065579541139513</v>
      </c>
      <c r="AD53">
        <v>0</v>
      </c>
      <c r="AE53">
        <v>4.7894202145845446</v>
      </c>
      <c r="AF53">
        <v>0.6743507415299439</v>
      </c>
      <c r="AG53">
        <v>4.8191807294834161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1.5142231335718392</v>
      </c>
      <c r="AN53">
        <v>4.5978458414645311E-2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2.9122536212686567</v>
      </c>
      <c r="AZ53">
        <v>0</v>
      </c>
      <c r="BA53">
        <v>0</v>
      </c>
      <c r="BB53">
        <v>2.7077073795620441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52.599519163255245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2.7899378342380974</v>
      </c>
      <c r="L54">
        <v>9.1802527353463592</v>
      </c>
      <c r="M54">
        <v>2.5599963909003525</v>
      </c>
      <c r="N54">
        <v>2.8499854162846905</v>
      </c>
      <c r="O54">
        <v>3.1602664776119407</v>
      </c>
      <c r="P54">
        <v>5.2101562747943877</v>
      </c>
      <c r="Q54">
        <v>0.40989626196078432</v>
      </c>
      <c r="R54">
        <v>1.270655923770492</v>
      </c>
      <c r="S54">
        <v>0.6300826283474853</v>
      </c>
      <c r="T54">
        <v>1.5618493333333334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1.5142235950040079</v>
      </c>
      <c r="AC54">
        <v>0.97065579541139513</v>
      </c>
      <c r="AD54">
        <v>0</v>
      </c>
      <c r="AE54">
        <v>4.7894202145845446</v>
      </c>
      <c r="AF54">
        <v>0.6743507415299439</v>
      </c>
      <c r="AG54">
        <v>4.8191807294834161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1.5142231335718392</v>
      </c>
      <c r="AN54">
        <v>4.5978458414645311E-2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2.9122536212686567</v>
      </c>
      <c r="AZ54">
        <v>0</v>
      </c>
      <c r="BA54">
        <v>0</v>
      </c>
      <c r="BB54">
        <v>2.7077073795620441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52.599519163255245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2.7899378342380974</v>
      </c>
      <c r="L55">
        <v>9.1802527353463592</v>
      </c>
      <c r="M55">
        <v>2.5594633884017846</v>
      </c>
      <c r="N55">
        <v>2.8500013625025984</v>
      </c>
      <c r="O55">
        <v>3.1602121319961185</v>
      </c>
      <c r="P55">
        <v>5.319790352888222</v>
      </c>
      <c r="Q55">
        <v>0.40989626196078432</v>
      </c>
      <c r="R55">
        <v>1.270655923770492</v>
      </c>
      <c r="S55">
        <v>0.6300826283474853</v>
      </c>
      <c r="T55">
        <v>1.5618493333333334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1.5142235950040079</v>
      </c>
      <c r="AC55">
        <v>0</v>
      </c>
      <c r="AD55">
        <v>0</v>
      </c>
      <c r="AE55">
        <v>3.2808167781193309</v>
      </c>
      <c r="AF55">
        <v>0</v>
      </c>
      <c r="AG55">
        <v>4.8191807294834161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1.5142231335718392</v>
      </c>
      <c r="AN55">
        <v>4.5978458414645311E-2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2.9122536212686567</v>
      </c>
      <c r="AZ55">
        <v>0</v>
      </c>
      <c r="BA55">
        <v>0</v>
      </c>
      <c r="BB55">
        <v>2.7077073795620441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49.554971866046053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2.7899378342380974</v>
      </c>
      <c r="L56">
        <v>9.1802527353463592</v>
      </c>
      <c r="M56">
        <v>2.5594633884017846</v>
      </c>
      <c r="N56">
        <v>2.8499695022011515</v>
      </c>
      <c r="O56">
        <v>3.1602121319961185</v>
      </c>
      <c r="P56">
        <v>5.2095187670341447</v>
      </c>
      <c r="Q56">
        <v>0.40989626196078432</v>
      </c>
      <c r="R56">
        <v>1.270655923770492</v>
      </c>
      <c r="S56">
        <v>0.6300826283474853</v>
      </c>
      <c r="T56">
        <v>1.5618493333333334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1.5142235950040079</v>
      </c>
      <c r="AC56">
        <v>0</v>
      </c>
      <c r="AD56">
        <v>0</v>
      </c>
      <c r="AE56">
        <v>3.2808167781193309</v>
      </c>
      <c r="AF56">
        <v>0</v>
      </c>
      <c r="AG56">
        <v>4.8191807294834161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1.5142231335718392</v>
      </c>
      <c r="AN56">
        <v>4.5978458414645311E-2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2.9122536212686567</v>
      </c>
      <c r="AZ56">
        <v>0</v>
      </c>
      <c r="BA56">
        <v>0</v>
      </c>
      <c r="BB56">
        <v>2.7077073795620441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49.444668419890526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2.7899378342380974</v>
      </c>
      <c r="L57">
        <v>9.1802527353463592</v>
      </c>
      <c r="M57">
        <v>2.5594633884017846</v>
      </c>
      <c r="N57">
        <v>2.8499695022011515</v>
      </c>
      <c r="O57">
        <v>3.1602121319961185</v>
      </c>
      <c r="P57">
        <v>5.2095187670341447</v>
      </c>
      <c r="Q57">
        <v>0.40989626196078432</v>
      </c>
      <c r="R57">
        <v>1.270655923770492</v>
      </c>
      <c r="S57">
        <v>0.6300826283474853</v>
      </c>
      <c r="T57">
        <v>1.5618493333333334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1.5142235950040079</v>
      </c>
      <c r="AC57">
        <v>0</v>
      </c>
      <c r="AD57">
        <v>0</v>
      </c>
      <c r="AE57">
        <v>3.2808167781193309</v>
      </c>
      <c r="AF57">
        <v>0</v>
      </c>
      <c r="AG57">
        <v>4.8191807294834161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1.5142231335718392</v>
      </c>
      <c r="AN57">
        <v>4.5978458414645311E-2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2.9122536212686567</v>
      </c>
      <c r="AZ57">
        <v>0</v>
      </c>
      <c r="BA57">
        <v>0</v>
      </c>
      <c r="BB57">
        <v>2.7077073795620441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49.444668419890526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2.7899378342380974</v>
      </c>
      <c r="L58">
        <v>9.1802527353463592</v>
      </c>
      <c r="M58">
        <v>2.5594633884017846</v>
      </c>
      <c r="N58">
        <v>2.8499695022011515</v>
      </c>
      <c r="O58">
        <v>3.1602121319961185</v>
      </c>
      <c r="P58">
        <v>5.2095187670341447</v>
      </c>
      <c r="Q58">
        <v>0.40989626196078432</v>
      </c>
      <c r="R58">
        <v>1.270655923770492</v>
      </c>
      <c r="S58">
        <v>0.6300826283474853</v>
      </c>
      <c r="T58">
        <v>1.5618493333333334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3.2808167781193309</v>
      </c>
      <c r="AF58">
        <v>0</v>
      </c>
      <c r="AG58">
        <v>4.8191807294834161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1.5142231335718392</v>
      </c>
      <c r="AN58">
        <v>4.5978458414645311E-2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2.9122536212686567</v>
      </c>
      <c r="AZ58">
        <v>0</v>
      </c>
      <c r="BA58">
        <v>0</v>
      </c>
      <c r="BB58">
        <v>2.7077073795620441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47.930444824886514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2.7899378342380974</v>
      </c>
      <c r="L59">
        <v>9.1802527353463592</v>
      </c>
      <c r="M59">
        <v>2.5399737843411017</v>
      </c>
      <c r="N59">
        <v>2.8499854162846905</v>
      </c>
      <c r="O59">
        <v>3.1602664776119407</v>
      </c>
      <c r="P59">
        <v>5.2101562747943877</v>
      </c>
      <c r="Q59">
        <v>0.40989626196078432</v>
      </c>
      <c r="R59">
        <v>1.270655923770492</v>
      </c>
      <c r="S59">
        <v>0.6300826283474853</v>
      </c>
      <c r="T59">
        <v>1.5618493333333334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3.2808167781193309</v>
      </c>
      <c r="AF59">
        <v>0</v>
      </c>
      <c r="AG59">
        <v>4.8191807294834161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1.5142231335718392</v>
      </c>
      <c r="AN59">
        <v>4.5978458414645311E-2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2.9122536212686567</v>
      </c>
      <c r="AZ59">
        <v>0</v>
      </c>
      <c r="BA59">
        <v>0</v>
      </c>
      <c r="BB59">
        <v>2.7077073795620441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47.911662988285435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2.7899378342380974</v>
      </c>
      <c r="L60">
        <v>9.1802527353463592</v>
      </c>
      <c r="M60">
        <v>2.5599963909003525</v>
      </c>
      <c r="N60">
        <v>2.8499854162846905</v>
      </c>
      <c r="O60">
        <v>3.1602664776119407</v>
      </c>
      <c r="P60">
        <v>5.2101562747943877</v>
      </c>
      <c r="Q60">
        <v>0.40989626196078432</v>
      </c>
      <c r="R60">
        <v>1.270655923770492</v>
      </c>
      <c r="S60">
        <v>0.6300826283474853</v>
      </c>
      <c r="T60">
        <v>1.5618493333333334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3.2808167781193309</v>
      </c>
      <c r="AF60">
        <v>0</v>
      </c>
      <c r="AG60">
        <v>4.8191807294834161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1.5142231335718392</v>
      </c>
      <c r="AN60">
        <v>4.5978458414645311E-2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2.9122536212686567</v>
      </c>
      <c r="AZ60">
        <v>0</v>
      </c>
      <c r="BA60">
        <v>0</v>
      </c>
      <c r="BB60">
        <v>2.7077073795620441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47.931685594844687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2.7899378342380974</v>
      </c>
      <c r="L61">
        <v>9.1799874145557752</v>
      </c>
      <c r="M61">
        <v>2.5599963909003525</v>
      </c>
      <c r="N61">
        <v>2.8499854162846905</v>
      </c>
      <c r="O61">
        <v>3.1602664776119407</v>
      </c>
      <c r="P61">
        <v>5.2101562747943877</v>
      </c>
      <c r="Q61">
        <v>0.40994118436482074</v>
      </c>
      <c r="R61">
        <v>1.270655923770492</v>
      </c>
      <c r="S61">
        <v>0.63002938658146967</v>
      </c>
      <c r="T61">
        <v>1.5618493333333334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3.2808167781193309</v>
      </c>
      <c r="AF61">
        <v>0</v>
      </c>
      <c r="AG61">
        <v>4.8191807294834161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1.5142231335718392</v>
      </c>
      <c r="AN61">
        <v>4.5978458414645311E-2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2.9122536212686567</v>
      </c>
      <c r="AZ61">
        <v>0</v>
      </c>
      <c r="BA61">
        <v>0</v>
      </c>
      <c r="BB61">
        <v>2.7077073795620441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47.93141195469213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2.7899378342380974</v>
      </c>
      <c r="L62">
        <v>9.1799990185566998</v>
      </c>
      <c r="M62">
        <v>2.5599963909003525</v>
      </c>
      <c r="N62">
        <v>2.8499854162846905</v>
      </c>
      <c r="O62">
        <v>3.1602664776119407</v>
      </c>
      <c r="P62">
        <v>5.2101562747943877</v>
      </c>
      <c r="Q62">
        <v>0.40994118436482074</v>
      </c>
      <c r="R62">
        <v>1.270655923770492</v>
      </c>
      <c r="S62">
        <v>0.63002938658146967</v>
      </c>
      <c r="T62">
        <v>1.5618493333333334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3.2808167781193309</v>
      </c>
      <c r="AF62">
        <v>0</v>
      </c>
      <c r="AG62">
        <v>4.8191807294834161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1.5142231335718392</v>
      </c>
      <c r="AN62">
        <v>4.5978458414645311E-2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2.9122536212686567</v>
      </c>
      <c r="AZ62">
        <v>0</v>
      </c>
      <c r="BA62">
        <v>0</v>
      </c>
      <c r="BB62">
        <v>2.7077073795620441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47.931423558693055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2.7899378342380974</v>
      </c>
      <c r="L63">
        <v>9.1800308340538734</v>
      </c>
      <c r="M63">
        <v>2.5599963909003525</v>
      </c>
      <c r="N63">
        <v>2.8499854162846905</v>
      </c>
      <c r="O63">
        <v>3.1602664776119407</v>
      </c>
      <c r="P63">
        <v>5.2101562747943877</v>
      </c>
      <c r="Q63">
        <v>0.40989381414141407</v>
      </c>
      <c r="R63">
        <v>1.2694519014366856</v>
      </c>
      <c r="S63">
        <v>0.63004995024337485</v>
      </c>
      <c r="T63">
        <v>1.5618493333333334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3.2808167781193309</v>
      </c>
      <c r="AF63">
        <v>0</v>
      </c>
      <c r="AG63">
        <v>4.8191807294834161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1.5142231335718392</v>
      </c>
      <c r="AN63">
        <v>4.5978458414645311E-2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2.9122536212686567</v>
      </c>
      <c r="AZ63">
        <v>0</v>
      </c>
      <c r="BA63">
        <v>0</v>
      </c>
      <c r="BB63">
        <v>2.7376819999999999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47.960199165732874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2.7899378342380974</v>
      </c>
      <c r="L64">
        <v>9.1800308340538734</v>
      </c>
      <c r="M64">
        <v>2.5599963909003525</v>
      </c>
      <c r="N64">
        <v>2.8499854162846905</v>
      </c>
      <c r="O64">
        <v>3.1602664776119407</v>
      </c>
      <c r="P64">
        <v>5.2101562747943877</v>
      </c>
      <c r="Q64">
        <v>0.40989381414141407</v>
      </c>
      <c r="R64">
        <v>1.2694519014366856</v>
      </c>
      <c r="S64">
        <v>0.63004995024337485</v>
      </c>
      <c r="T64">
        <v>1.5618493333333334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3.2808167781193309</v>
      </c>
      <c r="AF64">
        <v>0</v>
      </c>
      <c r="AG64">
        <v>4.8191807294834161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1.5142231335718392</v>
      </c>
      <c r="AN64">
        <v>4.5978458414645311E-2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2.9122536212686567</v>
      </c>
      <c r="AZ64">
        <v>0</v>
      </c>
      <c r="BA64">
        <v>0</v>
      </c>
      <c r="BB64">
        <v>2.7376819999999999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47.960199165732874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2.7899378342380974</v>
      </c>
      <c r="L65">
        <v>9.1800308340538734</v>
      </c>
      <c r="M65">
        <v>2.5599963909003525</v>
      </c>
      <c r="N65">
        <v>2.8499854162846905</v>
      </c>
      <c r="O65">
        <v>3.1602664776119407</v>
      </c>
      <c r="P65">
        <v>5.2101562747943877</v>
      </c>
      <c r="Q65">
        <v>0.40989381414141407</v>
      </c>
      <c r="R65">
        <v>1.2694519014366856</v>
      </c>
      <c r="S65">
        <v>0.63004995024337485</v>
      </c>
      <c r="T65">
        <v>1.5618493333333334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3.2808167781193309</v>
      </c>
      <c r="AF65">
        <v>0</v>
      </c>
      <c r="AG65">
        <v>4.8191807294834161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1.5142231335718392</v>
      </c>
      <c r="AN65">
        <v>4.5978458414645311E-2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2.9122536212686567</v>
      </c>
      <c r="AZ65">
        <v>0</v>
      </c>
      <c r="BA65">
        <v>0</v>
      </c>
      <c r="BB65">
        <v>2.8994099032882015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48.121927069021076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2.7899378342380974</v>
      </c>
      <c r="L66">
        <v>9.1800308340538734</v>
      </c>
      <c r="M66">
        <v>2.5599963909003525</v>
      </c>
      <c r="N66">
        <v>2.8499854162846905</v>
      </c>
      <c r="O66">
        <v>3.1602664776119407</v>
      </c>
      <c r="P66">
        <v>5.2101562747943877</v>
      </c>
      <c r="Q66">
        <v>0.40989381414141407</v>
      </c>
      <c r="R66">
        <v>1.2696603216239561</v>
      </c>
      <c r="S66">
        <v>0.63004995024337485</v>
      </c>
      <c r="T66">
        <v>1.5618493333333334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3.2808167781193309</v>
      </c>
      <c r="AF66">
        <v>0</v>
      </c>
      <c r="AG66">
        <v>4.8191807294834161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1.5142231335718392</v>
      </c>
      <c r="AN66">
        <v>4.5978458414645311E-2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2.9122536212686567</v>
      </c>
      <c r="AZ66">
        <v>0</v>
      </c>
      <c r="BA66">
        <v>0</v>
      </c>
      <c r="BB66">
        <v>2.8994099032882015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48.122135489208347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2.7899378342380974</v>
      </c>
      <c r="L67">
        <v>9.1799796486404208</v>
      </c>
      <c r="M67">
        <v>2.5599963909003525</v>
      </c>
      <c r="N67">
        <v>2.8499854162846905</v>
      </c>
      <c r="O67">
        <v>3.1602664776119407</v>
      </c>
      <c r="P67">
        <v>5.2101562747943877</v>
      </c>
      <c r="Q67">
        <v>0.40989381414141407</v>
      </c>
      <c r="R67">
        <v>1.2696603216239561</v>
      </c>
      <c r="S67">
        <v>0.6197067035984849</v>
      </c>
      <c r="T67">
        <v>1.5618493333333334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1.6404084321628869</v>
      </c>
      <c r="AF67">
        <v>0</v>
      </c>
      <c r="AG67">
        <v>4.8191807294834161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1.5142231335718392</v>
      </c>
      <c r="AN67">
        <v>4.5978458414645311E-2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2.9122536212686567</v>
      </c>
      <c r="AZ67">
        <v>0</v>
      </c>
      <c r="BA67">
        <v>0</v>
      </c>
      <c r="BB67">
        <v>2.8994099032882015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46.471332711193554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2.7899378342380974</v>
      </c>
      <c r="L68">
        <v>9.1799796486404208</v>
      </c>
      <c r="M68">
        <v>2.5599963909003525</v>
      </c>
      <c r="N68">
        <v>2.8499854162846905</v>
      </c>
      <c r="O68">
        <v>3.1602664776119407</v>
      </c>
      <c r="P68">
        <v>5.2101562747943877</v>
      </c>
      <c r="Q68">
        <v>0.40989381414141407</v>
      </c>
      <c r="R68">
        <v>1.2696603216239561</v>
      </c>
      <c r="S68">
        <v>0.63004652035563879</v>
      </c>
      <c r="T68">
        <v>1.5618493333333334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1.6404084321628869</v>
      </c>
      <c r="AF68">
        <v>0</v>
      </c>
      <c r="AG68">
        <v>4.8191807294834161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1.5142231335718392</v>
      </c>
      <c r="AN68">
        <v>4.5978458414645311E-2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2.9122536212686567</v>
      </c>
      <c r="AZ68">
        <v>0</v>
      </c>
      <c r="BA68">
        <v>0</v>
      </c>
      <c r="BB68">
        <v>2.8994099032882015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46.481672527950707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2.7899378342380974</v>
      </c>
      <c r="L69">
        <v>9.1799336222782024</v>
      </c>
      <c r="M69">
        <v>2.5599963909003525</v>
      </c>
      <c r="N69">
        <v>2.8499854162846905</v>
      </c>
      <c r="O69">
        <v>3.1602664776119407</v>
      </c>
      <c r="P69">
        <v>5.2101562747943877</v>
      </c>
      <c r="Q69">
        <v>0.40997454953560369</v>
      </c>
      <c r="R69">
        <v>1.2697485499653818</v>
      </c>
      <c r="S69">
        <v>0.62985360224438902</v>
      </c>
      <c r="T69">
        <v>1.560483181208054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1.6404084321628869</v>
      </c>
      <c r="AF69">
        <v>0</v>
      </c>
      <c r="AG69">
        <v>4.8191807294834161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1.5142231335718392</v>
      </c>
      <c r="AN69">
        <v>4.5978458414645311E-2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2.9122536212686567</v>
      </c>
      <c r="AZ69">
        <v>0</v>
      </c>
      <c r="BA69">
        <v>0</v>
      </c>
      <c r="BB69">
        <v>2.7094485647969053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46.290275056596279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2.7899378342380974</v>
      </c>
      <c r="L70">
        <v>9.1799336222782024</v>
      </c>
      <c r="M70">
        <v>2.5599963909003525</v>
      </c>
      <c r="N70">
        <v>2.8499854162846905</v>
      </c>
      <c r="O70">
        <v>3.1602664776119407</v>
      </c>
      <c r="P70">
        <v>5.2101562747943877</v>
      </c>
      <c r="Q70">
        <v>0.40992790896487985</v>
      </c>
      <c r="R70">
        <v>1.2697485499653818</v>
      </c>
      <c r="S70">
        <v>0.62985360224438902</v>
      </c>
      <c r="T70">
        <v>1.560483181208054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1.6404084321628869</v>
      </c>
      <c r="AF70">
        <v>0</v>
      </c>
      <c r="AG70">
        <v>4.8191807294834161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1.5142231335718392</v>
      </c>
      <c r="AN70">
        <v>4.5978458414645311E-2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2.9122536212686567</v>
      </c>
      <c r="AZ70">
        <v>0</v>
      </c>
      <c r="BA70">
        <v>0</v>
      </c>
      <c r="BB70">
        <v>2.7094485647969053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46.290228416025556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2.7899378342380974</v>
      </c>
      <c r="L71">
        <v>9.1799372611607133</v>
      </c>
      <c r="M71">
        <v>2.5599963909003525</v>
      </c>
      <c r="N71">
        <v>2.8499854162846905</v>
      </c>
      <c r="O71">
        <v>3.1602664776119407</v>
      </c>
      <c r="P71">
        <v>5.2101562747943877</v>
      </c>
      <c r="Q71">
        <v>0.40997454953560369</v>
      </c>
      <c r="R71">
        <v>1.2697485499653818</v>
      </c>
      <c r="S71">
        <v>0.62985360224438902</v>
      </c>
      <c r="T71">
        <v>1.560483181208054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1.6404084321628869</v>
      </c>
      <c r="AF71">
        <v>0.6743507415299439</v>
      </c>
      <c r="AG71">
        <v>4.8191807294834161</v>
      </c>
      <c r="AH71">
        <v>1.5218869795708592</v>
      </c>
      <c r="AI71">
        <v>0</v>
      </c>
      <c r="AJ71">
        <v>0</v>
      </c>
      <c r="AK71">
        <v>0</v>
      </c>
      <c r="AL71">
        <v>0</v>
      </c>
      <c r="AM71">
        <v>1.5142231335718392</v>
      </c>
      <c r="AN71">
        <v>4.5978458414645311E-2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2.9122536212686567</v>
      </c>
      <c r="AZ71">
        <v>0</v>
      </c>
      <c r="BA71">
        <v>0.40154270270270276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48.888059119282303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2.7899378342380974</v>
      </c>
      <c r="L72">
        <v>9.1799372611607133</v>
      </c>
      <c r="M72">
        <v>2.5599963909003525</v>
      </c>
      <c r="N72">
        <v>2.8499854162846905</v>
      </c>
      <c r="O72">
        <v>3.1602664776119407</v>
      </c>
      <c r="P72">
        <v>5.2101562747943877</v>
      </c>
      <c r="Q72">
        <v>0.40997454953560369</v>
      </c>
      <c r="R72">
        <v>1.2697485499653818</v>
      </c>
      <c r="S72">
        <v>0.62985360224438902</v>
      </c>
      <c r="T72">
        <v>1.560483181208054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0.38315373817197196</v>
      </c>
      <c r="AC72">
        <v>0</v>
      </c>
      <c r="AD72">
        <v>0.88125326344468691</v>
      </c>
      <c r="AE72">
        <v>1.6404084321628869</v>
      </c>
      <c r="AF72">
        <v>0.6743507415299439</v>
      </c>
      <c r="AG72">
        <v>4.8191807294834161</v>
      </c>
      <c r="AH72">
        <v>1.8600840337076803</v>
      </c>
      <c r="AI72">
        <v>0</v>
      </c>
      <c r="AJ72">
        <v>0</v>
      </c>
      <c r="AK72">
        <v>0</v>
      </c>
      <c r="AL72">
        <v>0</v>
      </c>
      <c r="AM72">
        <v>1.5142231335718392</v>
      </c>
      <c r="AN72">
        <v>4.5978458414645311E-2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2.9122536212686567</v>
      </c>
      <c r="AZ72">
        <v>0</v>
      </c>
      <c r="BA72">
        <v>0.48799800000000004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50.577118472333069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2.7899378342380974</v>
      </c>
      <c r="L73">
        <v>9.1799372611607133</v>
      </c>
      <c r="M73">
        <v>2.5599963909003525</v>
      </c>
      <c r="N73">
        <v>2.8499854162846905</v>
      </c>
      <c r="O73">
        <v>3.1602664776119407</v>
      </c>
      <c r="P73">
        <v>5.2101562747943877</v>
      </c>
      <c r="Q73">
        <v>0.40997454953560369</v>
      </c>
      <c r="R73">
        <v>1.2697485499653818</v>
      </c>
      <c r="S73">
        <v>0.62985360224438902</v>
      </c>
      <c r="T73">
        <v>1.560483181208054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1.5142235950040079</v>
      </c>
      <c r="AC73">
        <v>0</v>
      </c>
      <c r="AD73">
        <v>0.88125326344468691</v>
      </c>
      <c r="AE73">
        <v>1.6404084321628869</v>
      </c>
      <c r="AF73">
        <v>0.6743507415299439</v>
      </c>
      <c r="AG73">
        <v>4.8191807294834161</v>
      </c>
      <c r="AH73">
        <v>3.3819710132785401</v>
      </c>
      <c r="AI73">
        <v>0</v>
      </c>
      <c r="AJ73">
        <v>0</v>
      </c>
      <c r="AK73">
        <v>0</v>
      </c>
      <c r="AL73">
        <v>0</v>
      </c>
      <c r="AM73">
        <v>1.5142231335718392</v>
      </c>
      <c r="AN73">
        <v>4.5978458414645311E-2</v>
      </c>
      <c r="AO73">
        <v>0</v>
      </c>
      <c r="AP73">
        <v>0</v>
      </c>
      <c r="AQ73">
        <v>1.1969724296386801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2.9122536212686567</v>
      </c>
      <c r="AZ73">
        <v>0.97867672928176785</v>
      </c>
      <c r="BA73">
        <v>0.90216487951807223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55.819891347174483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2.7899378342380974</v>
      </c>
      <c r="L74">
        <v>9.1800337020077798</v>
      </c>
      <c r="M74">
        <v>2.5599963909003525</v>
      </c>
      <c r="N74">
        <v>2.8499854162846905</v>
      </c>
      <c r="O74">
        <v>3.1602664776119407</v>
      </c>
      <c r="P74">
        <v>5.2101562747943877</v>
      </c>
      <c r="Q74">
        <v>0.40997454953560369</v>
      </c>
      <c r="R74">
        <v>1.2697485499653818</v>
      </c>
      <c r="S74">
        <v>0.62985360224438902</v>
      </c>
      <c r="T74">
        <v>1.560483181208054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1.5142235950040079</v>
      </c>
      <c r="AC74">
        <v>0.97065579541139513</v>
      </c>
      <c r="AD74">
        <v>0.88125326344468691</v>
      </c>
      <c r="AE74">
        <v>1.6404084321628869</v>
      </c>
      <c r="AF74">
        <v>0.6743507415299439</v>
      </c>
      <c r="AG74">
        <v>4.8191807294834161</v>
      </c>
      <c r="AH74">
        <v>5.4111536527063526</v>
      </c>
      <c r="AI74">
        <v>0</v>
      </c>
      <c r="AJ74">
        <v>0</v>
      </c>
      <c r="AK74">
        <v>0</v>
      </c>
      <c r="AL74">
        <v>0</v>
      </c>
      <c r="AM74">
        <v>1.5142231335718392</v>
      </c>
      <c r="AN74">
        <v>4.5978458414645311E-2</v>
      </c>
      <c r="AO74">
        <v>0</v>
      </c>
      <c r="AP74">
        <v>0</v>
      </c>
      <c r="AQ74">
        <v>2.3939449689370664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2.9122536212686567</v>
      </c>
      <c r="AZ74">
        <v>1.9573534585635357</v>
      </c>
      <c r="BA74">
        <v>1.4496816541353381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61.542992266058178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2.7899378342380974</v>
      </c>
      <c r="L75">
        <v>9.1801715401168025</v>
      </c>
      <c r="M75">
        <v>2.5599963909003525</v>
      </c>
      <c r="N75">
        <v>2.8499854162846905</v>
      </c>
      <c r="O75">
        <v>3.1602664776119407</v>
      </c>
      <c r="P75">
        <v>5.2101562747943877</v>
      </c>
      <c r="Q75">
        <v>0.40997454953560369</v>
      </c>
      <c r="R75">
        <v>1.2697485499653818</v>
      </c>
      <c r="S75">
        <v>0.62985360224438902</v>
      </c>
      <c r="T75">
        <v>1.560483181208054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1.5142235950040079</v>
      </c>
      <c r="AC75">
        <v>0.97065579541139513</v>
      </c>
      <c r="AD75">
        <v>0.88125326344468691</v>
      </c>
      <c r="AE75">
        <v>3.2808167781193309</v>
      </c>
      <c r="AF75">
        <v>0.6743507415299439</v>
      </c>
      <c r="AG75">
        <v>4.8191807294834161</v>
      </c>
      <c r="AH75">
        <v>6.3411957088860529</v>
      </c>
      <c r="AI75">
        <v>0</v>
      </c>
      <c r="AJ75">
        <v>0</v>
      </c>
      <c r="AK75">
        <v>0</v>
      </c>
      <c r="AL75">
        <v>0</v>
      </c>
      <c r="AM75">
        <v>1.5142231335718392</v>
      </c>
      <c r="AN75">
        <v>4.5978458414645311E-2</v>
      </c>
      <c r="AO75">
        <v>0</v>
      </c>
      <c r="AP75">
        <v>0</v>
      </c>
      <c r="AQ75">
        <v>3.5909173985757468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2.9122536212686567</v>
      </c>
      <c r="AZ75">
        <v>1.9573534585635357</v>
      </c>
      <c r="BA75">
        <v>1.6873525144694534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65.548223796276147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2.7899378342380974</v>
      </c>
      <c r="L76">
        <v>9.1801753674856243</v>
      </c>
      <c r="M76">
        <v>2.5599963909003525</v>
      </c>
      <c r="N76">
        <v>2.8499854162846905</v>
      </c>
      <c r="O76">
        <v>3.1602664776119407</v>
      </c>
      <c r="P76">
        <v>5.2101562747943877</v>
      </c>
      <c r="Q76">
        <v>0.40978982172557171</v>
      </c>
      <c r="R76">
        <v>1.269788782136231</v>
      </c>
      <c r="S76">
        <v>0.62960739681171907</v>
      </c>
      <c r="T76">
        <v>1.560483181208054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3.0284471900080159</v>
      </c>
      <c r="AC76">
        <v>1.9413117643202127</v>
      </c>
      <c r="AD76">
        <v>1.7625066951391439</v>
      </c>
      <c r="AE76">
        <v>3.2808167781193309</v>
      </c>
      <c r="AF76">
        <v>0.6743507415299439</v>
      </c>
      <c r="AG76">
        <v>4.8191807294834161</v>
      </c>
      <c r="AH76">
        <v>9.300420325841845</v>
      </c>
      <c r="AI76">
        <v>0</v>
      </c>
      <c r="AJ76">
        <v>0</v>
      </c>
      <c r="AK76">
        <v>0</v>
      </c>
      <c r="AL76">
        <v>0</v>
      </c>
      <c r="AM76">
        <v>1.5142231335718392</v>
      </c>
      <c r="AN76">
        <v>4.5978458414645311E-2</v>
      </c>
      <c r="AO76">
        <v>0</v>
      </c>
      <c r="AP76">
        <v>0</v>
      </c>
      <c r="AQ76">
        <v>4.7878899378741329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2.9122536212686567</v>
      </c>
      <c r="AZ76">
        <v>2.2699858803827753</v>
      </c>
      <c r="BA76">
        <v>2.48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74.175446981784361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2.7899779123418149</v>
      </c>
      <c r="L77">
        <v>9.1800628089842817</v>
      </c>
      <c r="M77">
        <v>2.5599963909003525</v>
      </c>
      <c r="N77">
        <v>2.8499854162846905</v>
      </c>
      <c r="O77">
        <v>3.1602664776119407</v>
      </c>
      <c r="P77">
        <v>5.2101562747943877</v>
      </c>
      <c r="Q77">
        <v>0.40994558581644808</v>
      </c>
      <c r="R77">
        <v>1.269788782136231</v>
      </c>
      <c r="S77">
        <v>0.62986353569694031</v>
      </c>
      <c r="T77">
        <v>1.560483181208054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2.6437599585838312</v>
      </c>
      <c r="AE77">
        <v>4.9212250378693323</v>
      </c>
      <c r="AF77">
        <v>0.75864451789993836</v>
      </c>
      <c r="AG77">
        <v>4.8191807294834161</v>
      </c>
      <c r="AH77">
        <v>12.090546415729225</v>
      </c>
      <c r="AI77">
        <v>0.31929474169692423</v>
      </c>
      <c r="AJ77">
        <v>0</v>
      </c>
      <c r="AK77">
        <v>0</v>
      </c>
      <c r="AL77">
        <v>0</v>
      </c>
      <c r="AM77">
        <v>1.5142231335718392</v>
      </c>
      <c r="AN77">
        <v>4.5978458414645311E-2</v>
      </c>
      <c r="AO77">
        <v>0</v>
      </c>
      <c r="AP77">
        <v>0</v>
      </c>
      <c r="AQ77">
        <v>4.7878899378741329</v>
      </c>
      <c r="AR77">
        <v>0</v>
      </c>
      <c r="AS77">
        <v>3.116316018913019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2.9609113113553112</v>
      </c>
      <c r="AZ77">
        <v>4.8585892424581019</v>
      </c>
      <c r="BA77">
        <v>3.2188987925801014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85.843009056612217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2.7600532635532331</v>
      </c>
      <c r="L78">
        <v>9.1800790180528562</v>
      </c>
      <c r="M78">
        <v>2.5599963909003525</v>
      </c>
      <c r="N78">
        <v>2.8499854162846905</v>
      </c>
      <c r="O78">
        <v>3.1602664776119407</v>
      </c>
      <c r="P78">
        <v>5.2101562747943877</v>
      </c>
      <c r="Q78">
        <v>0.40997454953560369</v>
      </c>
      <c r="R78">
        <v>1.2697485499653818</v>
      </c>
      <c r="S78">
        <v>0.60938760478019627</v>
      </c>
      <c r="T78">
        <v>1.560483181208054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4.5426707850120245</v>
      </c>
      <c r="AC78">
        <v>2.914905044598306</v>
      </c>
      <c r="AD78">
        <v>3.5331872164993121</v>
      </c>
      <c r="AE78">
        <v>4.9212250378693323</v>
      </c>
      <c r="AF78">
        <v>0.75864451789993836</v>
      </c>
      <c r="AG78">
        <v>4.8191807294834161</v>
      </c>
      <c r="AH78">
        <v>12.090546415729225</v>
      </c>
      <c r="AI78">
        <v>0.51087153465220636</v>
      </c>
      <c r="AJ78">
        <v>0</v>
      </c>
      <c r="AK78">
        <v>0</v>
      </c>
      <c r="AL78">
        <v>0</v>
      </c>
      <c r="AM78">
        <v>1.5142231335718392</v>
      </c>
      <c r="AN78">
        <v>4.5978458414645311E-2</v>
      </c>
      <c r="AO78">
        <v>0</v>
      </c>
      <c r="AP78">
        <v>0</v>
      </c>
      <c r="AQ78">
        <v>4.7878899378741329</v>
      </c>
      <c r="AR78">
        <v>0</v>
      </c>
      <c r="AS78">
        <v>3.116316018913019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2.9609113113553112</v>
      </c>
      <c r="AZ78">
        <v>4.8585892424581019</v>
      </c>
      <c r="BA78">
        <v>3.2188987925801014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86.873617468394528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2.7899790408034155</v>
      </c>
      <c r="L79">
        <v>9.1800433192156365</v>
      </c>
      <c r="M79">
        <v>2.5599963909003525</v>
      </c>
      <c r="N79">
        <v>2.8499854162846905</v>
      </c>
      <c r="O79">
        <v>3.1602664776119407</v>
      </c>
      <c r="P79">
        <v>5.2101562747943877</v>
      </c>
      <c r="Q79">
        <v>0.40997454953560369</v>
      </c>
      <c r="R79">
        <v>1.2697485499653818</v>
      </c>
      <c r="S79">
        <v>0.62985360224438902</v>
      </c>
      <c r="T79">
        <v>1.560483181208054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4.5426707850120245</v>
      </c>
      <c r="AC79">
        <v>2.914905044598306</v>
      </c>
      <c r="AD79">
        <v>3.5331872164993121</v>
      </c>
      <c r="AE79">
        <v>4.9212250378693323</v>
      </c>
      <c r="AF79">
        <v>0.75864451789993836</v>
      </c>
      <c r="AG79">
        <v>4.8191807294834161</v>
      </c>
      <c r="AH79">
        <v>12.090546415729225</v>
      </c>
      <c r="AI79">
        <v>3.280816703463755</v>
      </c>
      <c r="AJ79">
        <v>0</v>
      </c>
      <c r="AK79">
        <v>0</v>
      </c>
      <c r="AL79">
        <v>0</v>
      </c>
      <c r="AM79">
        <v>1.5142231335718392</v>
      </c>
      <c r="AN79">
        <v>4.5978458414645311E-2</v>
      </c>
      <c r="AO79">
        <v>0</v>
      </c>
      <c r="AP79">
        <v>0</v>
      </c>
      <c r="AQ79">
        <v>4.7878899378741329</v>
      </c>
      <c r="AR79">
        <v>0</v>
      </c>
      <c r="AS79">
        <v>3.116316018913019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2.9609113113553112</v>
      </c>
      <c r="AZ79">
        <v>4.8585892424581019</v>
      </c>
      <c r="BA79">
        <v>3.2188987925801014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89.693918713083221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2.7899710276749072</v>
      </c>
      <c r="L80">
        <v>9.1799633106950775</v>
      </c>
      <c r="M80">
        <v>2.5599963909003525</v>
      </c>
      <c r="N80">
        <v>2.8499854162846905</v>
      </c>
      <c r="O80">
        <v>3.1602664776119407</v>
      </c>
      <c r="P80">
        <v>5.2101562747943877</v>
      </c>
      <c r="Q80">
        <v>0.40024278771205873</v>
      </c>
      <c r="R80">
        <v>1.2697485499653818</v>
      </c>
      <c r="S80">
        <v>0.61978032416132678</v>
      </c>
      <c r="T80">
        <v>1.560483181208054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4.5426707850120245</v>
      </c>
      <c r="AC80">
        <v>2.914905044598306</v>
      </c>
      <c r="AD80">
        <v>3.5331872164993121</v>
      </c>
      <c r="AE80">
        <v>4.9212250378693323</v>
      </c>
      <c r="AF80">
        <v>0.75864451789993836</v>
      </c>
      <c r="AG80">
        <v>4.8191807294834161</v>
      </c>
      <c r="AH80">
        <v>12.090546415729225</v>
      </c>
      <c r="AI80">
        <v>3.280816703463755</v>
      </c>
      <c r="AJ80">
        <v>0</v>
      </c>
      <c r="AK80">
        <v>0</v>
      </c>
      <c r="AL80">
        <v>0</v>
      </c>
      <c r="AM80">
        <v>1.5142231335718392</v>
      </c>
      <c r="AN80">
        <v>4.5978458414645311E-2</v>
      </c>
      <c r="AO80">
        <v>0</v>
      </c>
      <c r="AP80">
        <v>0</v>
      </c>
      <c r="AQ80">
        <v>4.7878899378741329</v>
      </c>
      <c r="AR80">
        <v>0</v>
      </c>
      <c r="AS80">
        <v>3.116316018913019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2.9609113113553112</v>
      </c>
      <c r="AZ80">
        <v>4.8585892424581019</v>
      </c>
      <c r="BA80">
        <v>3.2188987925801014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89.674025651527572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2.789957287396613</v>
      </c>
      <c r="L81">
        <v>9.180095326809937</v>
      </c>
      <c r="M81">
        <v>2.5599963909003525</v>
      </c>
      <c r="N81">
        <v>2.8499854162846905</v>
      </c>
      <c r="O81">
        <v>3.1602664776119407</v>
      </c>
      <c r="P81">
        <v>5.2101562747943877</v>
      </c>
      <c r="Q81">
        <v>0.4100218053137884</v>
      </c>
      <c r="R81">
        <v>1.2697485499653818</v>
      </c>
      <c r="S81">
        <v>0.6298423228346457</v>
      </c>
      <c r="T81">
        <v>1.560483181208054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4.5426707850120245</v>
      </c>
      <c r="AC81">
        <v>2.914905044598306</v>
      </c>
      <c r="AD81">
        <v>3.5331872164993121</v>
      </c>
      <c r="AE81">
        <v>4.9212250378693323</v>
      </c>
      <c r="AF81">
        <v>0.75864451789993836</v>
      </c>
      <c r="AG81">
        <v>4.8191807294834161</v>
      </c>
      <c r="AH81">
        <v>12.090546415729225</v>
      </c>
      <c r="AI81">
        <v>3.280816703463755</v>
      </c>
      <c r="AJ81">
        <v>0</v>
      </c>
      <c r="AK81">
        <v>0</v>
      </c>
      <c r="AL81">
        <v>0</v>
      </c>
      <c r="AM81">
        <v>1.5142231335718392</v>
      </c>
      <c r="AN81">
        <v>4.5978458414645311E-2</v>
      </c>
      <c r="AO81">
        <v>0</v>
      </c>
      <c r="AP81">
        <v>0</v>
      </c>
      <c r="AQ81">
        <v>4.7878899378741329</v>
      </c>
      <c r="AR81">
        <v>0</v>
      </c>
      <c r="AS81">
        <v>3.116316018913019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2.9609113113553112</v>
      </c>
      <c r="AZ81">
        <v>4.8585892424581019</v>
      </c>
      <c r="BA81">
        <v>3.2188987925801014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89.693984943639165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2.7899860808589469</v>
      </c>
      <c r="L82">
        <v>9.180095326809937</v>
      </c>
      <c r="M82">
        <v>2.5599963909003525</v>
      </c>
      <c r="N82">
        <v>2.8499854162846905</v>
      </c>
      <c r="O82">
        <v>3.1602664776119407</v>
      </c>
      <c r="P82">
        <v>5.2101562747943877</v>
      </c>
      <c r="Q82">
        <v>0.4100218053137884</v>
      </c>
      <c r="R82">
        <v>1.2697485499653818</v>
      </c>
      <c r="S82">
        <v>0.6298423228346457</v>
      </c>
      <c r="T82">
        <v>1.560483181208054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4.5426707850120245</v>
      </c>
      <c r="AC82">
        <v>2.914905044598306</v>
      </c>
      <c r="AD82">
        <v>3.5331872164993121</v>
      </c>
      <c r="AE82">
        <v>4.9212250378693323</v>
      </c>
      <c r="AF82">
        <v>0.75864451789993836</v>
      </c>
      <c r="AG82">
        <v>4.8191807294834161</v>
      </c>
      <c r="AH82">
        <v>12.090546415729225</v>
      </c>
      <c r="AI82">
        <v>3.280816703463755</v>
      </c>
      <c r="AJ82">
        <v>0</v>
      </c>
      <c r="AK82">
        <v>0</v>
      </c>
      <c r="AL82">
        <v>0</v>
      </c>
      <c r="AM82">
        <v>1.5142231335718392</v>
      </c>
      <c r="AN82">
        <v>4.5978458414645311E-2</v>
      </c>
      <c r="AO82">
        <v>0</v>
      </c>
      <c r="AP82">
        <v>0</v>
      </c>
      <c r="AQ82">
        <v>4.7878899378741329</v>
      </c>
      <c r="AR82">
        <v>0</v>
      </c>
      <c r="AS82">
        <v>3.116316018913019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2.9609113113553112</v>
      </c>
      <c r="AZ82">
        <v>4.8585892424581019</v>
      </c>
      <c r="BA82">
        <v>3.2188987925801014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89.694013737101514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2.8900003313303029</v>
      </c>
      <c r="L83">
        <v>9.180095326809937</v>
      </c>
      <c r="M83">
        <v>2.5599963909003525</v>
      </c>
      <c r="N83">
        <v>2.8499854162846905</v>
      </c>
      <c r="O83">
        <v>3.1602664776119407</v>
      </c>
      <c r="P83">
        <v>5.2101562747943877</v>
      </c>
      <c r="Q83">
        <v>0.4100218053137884</v>
      </c>
      <c r="R83">
        <v>1.2697485499653818</v>
      </c>
      <c r="S83">
        <v>0.6298423228346457</v>
      </c>
      <c r="T83">
        <v>1.560483181208054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4.5426707850120245</v>
      </c>
      <c r="AC83">
        <v>2.914905044598306</v>
      </c>
      <c r="AD83">
        <v>3.5331872164993121</v>
      </c>
      <c r="AE83">
        <v>4.9212250378693323</v>
      </c>
      <c r="AF83">
        <v>0.75864451789993836</v>
      </c>
      <c r="AG83">
        <v>4.8191807294834161</v>
      </c>
      <c r="AH83">
        <v>12.090546415729225</v>
      </c>
      <c r="AI83">
        <v>1.6404084385033315</v>
      </c>
      <c r="AJ83">
        <v>0</v>
      </c>
      <c r="AK83">
        <v>0</v>
      </c>
      <c r="AL83">
        <v>0</v>
      </c>
      <c r="AM83">
        <v>1.5142231335718392</v>
      </c>
      <c r="AN83">
        <v>4.5978458414645311E-2</v>
      </c>
      <c r="AO83">
        <v>0</v>
      </c>
      <c r="AP83">
        <v>0</v>
      </c>
      <c r="AQ83">
        <v>4.7878899378741329</v>
      </c>
      <c r="AR83">
        <v>0</v>
      </c>
      <c r="AS83">
        <v>3.116316018913019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2.9609113113553112</v>
      </c>
      <c r="AZ83">
        <v>4.8585892424581019</v>
      </c>
      <c r="BA83">
        <v>3.2188987925801014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88.153619722612447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2.7900030956200133</v>
      </c>
      <c r="L84">
        <v>9.180095326809937</v>
      </c>
      <c r="M84">
        <v>2.5599963909003525</v>
      </c>
      <c r="N84">
        <v>2.8499854162846905</v>
      </c>
      <c r="O84">
        <v>3.1602664776119407</v>
      </c>
      <c r="P84">
        <v>5.2101562747943877</v>
      </c>
      <c r="Q84">
        <v>0.4100218053137884</v>
      </c>
      <c r="R84">
        <v>1.2697485499653818</v>
      </c>
      <c r="S84">
        <v>0.6298423228346457</v>
      </c>
      <c r="T84">
        <v>1.560483181208054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4.5426707850120245</v>
      </c>
      <c r="AC84">
        <v>2.914905044598306</v>
      </c>
      <c r="AD84">
        <v>3.5331872164993121</v>
      </c>
      <c r="AE84">
        <v>4.9212250378693323</v>
      </c>
      <c r="AF84">
        <v>0.75864451789993836</v>
      </c>
      <c r="AG84">
        <v>4.8191807294834161</v>
      </c>
      <c r="AH84">
        <v>12.090546415729225</v>
      </c>
      <c r="AI84">
        <v>1.6404084385033315</v>
      </c>
      <c r="AJ84">
        <v>0</v>
      </c>
      <c r="AK84">
        <v>0</v>
      </c>
      <c r="AL84">
        <v>0</v>
      </c>
      <c r="AM84">
        <v>1.5142231335718392</v>
      </c>
      <c r="AN84">
        <v>4.5978458414645311E-2</v>
      </c>
      <c r="AO84">
        <v>0</v>
      </c>
      <c r="AP84">
        <v>0</v>
      </c>
      <c r="AQ84">
        <v>4.7878899378741329</v>
      </c>
      <c r="AR84">
        <v>0</v>
      </c>
      <c r="AS84">
        <v>3.116316018913019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2.9609113113553112</v>
      </c>
      <c r="AZ84">
        <v>4.8585892424581019</v>
      </c>
      <c r="BA84">
        <v>3.2188987925801014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88.053622486902142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2.4400221007251734</v>
      </c>
      <c r="L85">
        <v>9.180095326809937</v>
      </c>
      <c r="M85">
        <v>2.5599963909003525</v>
      </c>
      <c r="N85">
        <v>2.8499854162846905</v>
      </c>
      <c r="O85">
        <v>3.1602664776119407</v>
      </c>
      <c r="P85">
        <v>5.2101562747943877</v>
      </c>
      <c r="Q85">
        <v>0.4100218053137884</v>
      </c>
      <c r="R85">
        <v>1.2697485499653818</v>
      </c>
      <c r="S85">
        <v>0.6298423228346457</v>
      </c>
      <c r="T85">
        <v>1.560483181208054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4.5426707850120245</v>
      </c>
      <c r="AC85">
        <v>2.914905044598306</v>
      </c>
      <c r="AD85">
        <v>2.6437599585838312</v>
      </c>
      <c r="AE85">
        <v>3.2808167781193309</v>
      </c>
      <c r="AF85">
        <v>0.6743507415299439</v>
      </c>
      <c r="AG85">
        <v>4.8191807294834161</v>
      </c>
      <c r="AH85">
        <v>10.441835501531198</v>
      </c>
      <c r="AI85">
        <v>0.31929474169692423</v>
      </c>
      <c r="AJ85">
        <v>0</v>
      </c>
      <c r="AK85">
        <v>0</v>
      </c>
      <c r="AL85">
        <v>0</v>
      </c>
      <c r="AM85">
        <v>1.5142231335718392</v>
      </c>
      <c r="AN85">
        <v>4.5978458414645311E-2</v>
      </c>
      <c r="AO85">
        <v>0</v>
      </c>
      <c r="AP85">
        <v>0</v>
      </c>
      <c r="AQ85">
        <v>4.7878899378741329</v>
      </c>
      <c r="AR85">
        <v>0</v>
      </c>
      <c r="AS85">
        <v>3.0284462178368341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2.9122536212686567</v>
      </c>
      <c r="AZ85">
        <v>4.8585892424581019</v>
      </c>
      <c r="BA85">
        <v>2.7776643664717344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81.54192566969617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2.7900145555518536</v>
      </c>
      <c r="L86">
        <v>9.180095326809937</v>
      </c>
      <c r="M86">
        <v>2.5599963909003525</v>
      </c>
      <c r="N86">
        <v>2.8499854162846905</v>
      </c>
      <c r="O86">
        <v>3.1602664776119407</v>
      </c>
      <c r="P86">
        <v>5.2101562747943877</v>
      </c>
      <c r="Q86">
        <v>0.4100218053137884</v>
      </c>
      <c r="R86">
        <v>1.2697485499653818</v>
      </c>
      <c r="S86">
        <v>0.6298423228346457</v>
      </c>
      <c r="T86">
        <v>1.560483181208054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2.6437599585838312</v>
      </c>
      <c r="AE86">
        <v>3.2808167781193309</v>
      </c>
      <c r="AF86">
        <v>0.6743507415299439</v>
      </c>
      <c r="AG86">
        <v>4.8191807294834161</v>
      </c>
      <c r="AH86">
        <v>8.1167304004078069</v>
      </c>
      <c r="AI86">
        <v>0.31929474169692423</v>
      </c>
      <c r="AJ86">
        <v>0</v>
      </c>
      <c r="AK86">
        <v>0</v>
      </c>
      <c r="AL86">
        <v>0</v>
      </c>
      <c r="AM86">
        <v>1.5142231335718392</v>
      </c>
      <c r="AN86">
        <v>4.5978458414645311E-2</v>
      </c>
      <c r="AO86">
        <v>0</v>
      </c>
      <c r="AP86">
        <v>0</v>
      </c>
      <c r="AQ86">
        <v>4.7878899378741329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2.9122536212686567</v>
      </c>
      <c r="AZ86">
        <v>4.2273351000000003</v>
      </c>
      <c r="BA86">
        <v>2.0808863517587941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78.23878086622841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2.800037943028987</v>
      </c>
      <c r="L87">
        <v>9.180095326809937</v>
      </c>
      <c r="M87">
        <v>2.5599963909003525</v>
      </c>
      <c r="N87">
        <v>2.8499854162846905</v>
      </c>
      <c r="O87">
        <v>3.1602664776119407</v>
      </c>
      <c r="P87">
        <v>5.2101562747943877</v>
      </c>
      <c r="Q87">
        <v>0.4100218053137884</v>
      </c>
      <c r="R87">
        <v>1.2697485499653818</v>
      </c>
      <c r="S87">
        <v>0.6298423228346457</v>
      </c>
      <c r="T87">
        <v>1.560483181208054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2.6437599585838312</v>
      </c>
      <c r="AE87">
        <v>3.2808167781193309</v>
      </c>
      <c r="AF87">
        <v>0.6743507415299439</v>
      </c>
      <c r="AG87">
        <v>4.8191807294834161</v>
      </c>
      <c r="AH87">
        <v>8.0744558079665651</v>
      </c>
      <c r="AI87">
        <v>0</v>
      </c>
      <c r="AJ87">
        <v>0</v>
      </c>
      <c r="AK87">
        <v>0</v>
      </c>
      <c r="AL87">
        <v>0</v>
      </c>
      <c r="AM87">
        <v>1.5142231335718392</v>
      </c>
      <c r="AN87">
        <v>4.5978458414645311E-2</v>
      </c>
      <c r="AO87">
        <v>0</v>
      </c>
      <c r="AP87">
        <v>0</v>
      </c>
      <c r="AQ87">
        <v>4.7878899378741329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2.9122536212686567</v>
      </c>
      <c r="AZ87">
        <v>4.2699999999999996</v>
      </c>
      <c r="BA87">
        <v>2.0783438589420657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77.927357326750638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2.7899847474467028</v>
      </c>
      <c r="L88">
        <v>9.180095326809937</v>
      </c>
      <c r="M88">
        <v>2.5599963909003525</v>
      </c>
      <c r="N88">
        <v>2.8499854162846905</v>
      </c>
      <c r="O88">
        <v>3.1602664776119407</v>
      </c>
      <c r="P88">
        <v>5.2101562747943877</v>
      </c>
      <c r="Q88">
        <v>0.4100218053137884</v>
      </c>
      <c r="R88">
        <v>1.2697485499653818</v>
      </c>
      <c r="S88">
        <v>0.6298423228346457</v>
      </c>
      <c r="T88">
        <v>1.560483181208054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2.6437599585838312</v>
      </c>
      <c r="AE88">
        <v>3.2808167781193309</v>
      </c>
      <c r="AF88">
        <v>0.6743507415299439</v>
      </c>
      <c r="AG88">
        <v>4.8191807294834161</v>
      </c>
      <c r="AH88">
        <v>7.6094348192025745</v>
      </c>
      <c r="AI88">
        <v>0</v>
      </c>
      <c r="AJ88">
        <v>0</v>
      </c>
      <c r="AK88">
        <v>0</v>
      </c>
      <c r="AL88">
        <v>0</v>
      </c>
      <c r="AM88">
        <v>1.5142231335718392</v>
      </c>
      <c r="AN88">
        <v>4.5978458414645311E-2</v>
      </c>
      <c r="AO88">
        <v>0</v>
      </c>
      <c r="AP88">
        <v>0</v>
      </c>
      <c r="AQ88">
        <v>4.7878899378741329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2.9122536212686567</v>
      </c>
      <c r="AZ88">
        <v>4.8585892424581019</v>
      </c>
      <c r="BA88">
        <v>2.0295237935656836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77.992052319486106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2.7199866292075923</v>
      </c>
      <c r="L89">
        <v>9.180095326809937</v>
      </c>
      <c r="M89">
        <v>2.5599963909003525</v>
      </c>
      <c r="N89">
        <v>2.8499854162846905</v>
      </c>
      <c r="O89">
        <v>3.1602664776119407</v>
      </c>
      <c r="P89">
        <v>5.2101562747943877</v>
      </c>
      <c r="Q89">
        <v>0.4100218053137884</v>
      </c>
      <c r="R89">
        <v>1.2697485499653818</v>
      </c>
      <c r="S89">
        <v>0.6298423228346457</v>
      </c>
      <c r="T89">
        <v>1.560483181208054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2.6437599585838312</v>
      </c>
      <c r="AE89">
        <v>3.2808167781193309</v>
      </c>
      <c r="AF89">
        <v>0.6743507415299439</v>
      </c>
      <c r="AG89">
        <v>4.8191807294834161</v>
      </c>
      <c r="AH89">
        <v>10.441835501531198</v>
      </c>
      <c r="AI89">
        <v>0</v>
      </c>
      <c r="AJ89">
        <v>0</v>
      </c>
      <c r="AK89">
        <v>0</v>
      </c>
      <c r="AL89">
        <v>0</v>
      </c>
      <c r="AM89">
        <v>1.5142231335718392</v>
      </c>
      <c r="AN89">
        <v>4.5978458414645311E-2</v>
      </c>
      <c r="AO89">
        <v>0</v>
      </c>
      <c r="AP89">
        <v>0</v>
      </c>
      <c r="AQ89">
        <v>4.7878899378741329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2.9122536212686567</v>
      </c>
      <c r="AZ89">
        <v>4.8585892424581019</v>
      </c>
      <c r="BA89">
        <v>2.7776643664717344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81.502595456481643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2.7900204342051773</v>
      </c>
      <c r="L90">
        <v>9.180095326809937</v>
      </c>
      <c r="M90">
        <v>2.5599963909003525</v>
      </c>
      <c r="N90">
        <v>2.8499854162846905</v>
      </c>
      <c r="O90">
        <v>3.1602664776119407</v>
      </c>
      <c r="P90">
        <v>5.2101562747943877</v>
      </c>
      <c r="Q90">
        <v>0.4100218053137884</v>
      </c>
      <c r="R90">
        <v>1.2697485499653818</v>
      </c>
      <c r="S90">
        <v>0.6298423228346457</v>
      </c>
      <c r="T90">
        <v>1.560483181208054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4.5426707850120245</v>
      </c>
      <c r="AC90">
        <v>2.914905044598306</v>
      </c>
      <c r="AD90">
        <v>2.6437599585838312</v>
      </c>
      <c r="AE90">
        <v>4.9212250378693323</v>
      </c>
      <c r="AF90">
        <v>2.1494928133491107</v>
      </c>
      <c r="AG90">
        <v>4.8191807294834161</v>
      </c>
      <c r="AH90">
        <v>10.441835501531198</v>
      </c>
      <c r="AI90">
        <v>0</v>
      </c>
      <c r="AJ90">
        <v>0</v>
      </c>
      <c r="AK90">
        <v>0</v>
      </c>
      <c r="AL90">
        <v>0</v>
      </c>
      <c r="AM90">
        <v>1.5142231335718392</v>
      </c>
      <c r="AN90">
        <v>4.5978458414645311E-2</v>
      </c>
      <c r="AO90">
        <v>0</v>
      </c>
      <c r="AP90">
        <v>0</v>
      </c>
      <c r="AQ90">
        <v>4.7878899378741329</v>
      </c>
      <c r="AR90">
        <v>0</v>
      </c>
      <c r="AS90">
        <v>3.116316018913019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2.9609113113553112</v>
      </c>
      <c r="AZ90">
        <v>4.8585892424581019</v>
      </c>
      <c r="BA90">
        <v>2.7776643664717344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84.824707084211255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2.7900204342051773</v>
      </c>
      <c r="L91">
        <v>9.180095326809937</v>
      </c>
      <c r="M91">
        <v>2.5599963909003525</v>
      </c>
      <c r="N91">
        <v>2.8499854162846905</v>
      </c>
      <c r="O91">
        <v>3.1602664776119407</v>
      </c>
      <c r="P91">
        <v>5.2101562747943877</v>
      </c>
      <c r="Q91">
        <v>0.4100218053137884</v>
      </c>
      <c r="R91">
        <v>1.2697485499653818</v>
      </c>
      <c r="S91">
        <v>0.6298423228346457</v>
      </c>
      <c r="T91">
        <v>1.560483181208054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4.5426707850120245</v>
      </c>
      <c r="AC91">
        <v>2.914905044598306</v>
      </c>
      <c r="AD91">
        <v>2.6437599585838312</v>
      </c>
      <c r="AE91">
        <v>4.9212250378693323</v>
      </c>
      <c r="AF91">
        <v>2.1494928133491107</v>
      </c>
      <c r="AG91">
        <v>4.8191807294834161</v>
      </c>
      <c r="AH91">
        <v>12.090546415729225</v>
      </c>
      <c r="AI91">
        <v>0</v>
      </c>
      <c r="AJ91">
        <v>0</v>
      </c>
      <c r="AK91">
        <v>0</v>
      </c>
      <c r="AL91">
        <v>0</v>
      </c>
      <c r="AM91">
        <v>1.5142231335718392</v>
      </c>
      <c r="AN91">
        <v>4.5978458414645311E-2</v>
      </c>
      <c r="AO91">
        <v>0</v>
      </c>
      <c r="AP91">
        <v>0</v>
      </c>
      <c r="AQ91">
        <v>4.7878899378741329</v>
      </c>
      <c r="AR91">
        <v>0</v>
      </c>
      <c r="AS91">
        <v>3.116316018913019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2.9609113113553112</v>
      </c>
      <c r="AZ91">
        <v>4.8585892424581019</v>
      </c>
      <c r="BA91">
        <v>3.2188987925801014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86.914652424517683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2.7900204342051773</v>
      </c>
      <c r="L92">
        <v>9.180095326809937</v>
      </c>
      <c r="M92">
        <v>2.5599963909003525</v>
      </c>
      <c r="N92">
        <v>2.8499854162846905</v>
      </c>
      <c r="O92">
        <v>3.1602664776119407</v>
      </c>
      <c r="P92">
        <v>5.2101562747943877</v>
      </c>
      <c r="Q92">
        <v>0.4100218053137884</v>
      </c>
      <c r="R92">
        <v>1.2697485499653818</v>
      </c>
      <c r="S92">
        <v>0.6298423228346457</v>
      </c>
      <c r="T92">
        <v>1.560483181208054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4.5426707850120245</v>
      </c>
      <c r="AC92">
        <v>2.914905044598306</v>
      </c>
      <c r="AD92">
        <v>2.6437599585838312</v>
      </c>
      <c r="AE92">
        <v>4.9212250378693323</v>
      </c>
      <c r="AF92">
        <v>2.1494928133491107</v>
      </c>
      <c r="AG92">
        <v>4.8191807294834161</v>
      </c>
      <c r="AH92">
        <v>12.048271744636263</v>
      </c>
      <c r="AI92">
        <v>0</v>
      </c>
      <c r="AJ92">
        <v>0</v>
      </c>
      <c r="AK92">
        <v>0</v>
      </c>
      <c r="AL92">
        <v>0</v>
      </c>
      <c r="AM92">
        <v>1.5142231335718392</v>
      </c>
      <c r="AN92">
        <v>4.5978458414645311E-2</v>
      </c>
      <c r="AO92">
        <v>0</v>
      </c>
      <c r="AP92">
        <v>0</v>
      </c>
      <c r="AQ92">
        <v>4.7878899378741329</v>
      </c>
      <c r="AR92">
        <v>0</v>
      </c>
      <c r="AS92">
        <v>3.116316018913019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2.9609113113553112</v>
      </c>
      <c r="AZ92">
        <v>4.8585892424581019</v>
      </c>
      <c r="BA92">
        <v>3.2106831428571434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86.864162103701759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2.7900204342051773</v>
      </c>
      <c r="L93">
        <v>9.180095326809937</v>
      </c>
      <c r="M93">
        <v>2.5599963909003525</v>
      </c>
      <c r="N93">
        <v>2.8499854162846905</v>
      </c>
      <c r="O93">
        <v>3.1602664776119407</v>
      </c>
      <c r="P93">
        <v>5.2101562747943877</v>
      </c>
      <c r="Q93">
        <v>0.4100218053137884</v>
      </c>
      <c r="R93">
        <v>1.2697485499653818</v>
      </c>
      <c r="S93">
        <v>0.6298423228346457</v>
      </c>
      <c r="T93">
        <v>1.560483181208054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4.5426707850120245</v>
      </c>
      <c r="AC93">
        <v>2.914905044598306</v>
      </c>
      <c r="AD93">
        <v>2.6437599585838312</v>
      </c>
      <c r="AE93">
        <v>4.9212250378693323</v>
      </c>
      <c r="AF93">
        <v>2.1494928133491107</v>
      </c>
      <c r="AG93">
        <v>4.8191807294834161</v>
      </c>
      <c r="AH93">
        <v>11.414152228803863</v>
      </c>
      <c r="AI93">
        <v>0</v>
      </c>
      <c r="AJ93">
        <v>0</v>
      </c>
      <c r="AK93">
        <v>0</v>
      </c>
      <c r="AL93">
        <v>0</v>
      </c>
      <c r="AM93">
        <v>1.5142231335718392</v>
      </c>
      <c r="AN93">
        <v>4.5978458414645311E-2</v>
      </c>
      <c r="AO93">
        <v>0</v>
      </c>
      <c r="AP93">
        <v>0</v>
      </c>
      <c r="AQ93">
        <v>4.7878899378741329</v>
      </c>
      <c r="AR93">
        <v>0</v>
      </c>
      <c r="AS93">
        <v>3.116316018913019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2.9609113113553112</v>
      </c>
      <c r="AZ93">
        <v>4.8585892424581019</v>
      </c>
      <c r="BA93">
        <v>2.9305844303571433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85.949943875369357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2.7900204342051773</v>
      </c>
      <c r="L94">
        <v>9.180095326809937</v>
      </c>
      <c r="M94">
        <v>2.5599963909003525</v>
      </c>
      <c r="N94">
        <v>2.8499854162846905</v>
      </c>
      <c r="O94">
        <v>3.1602664776119407</v>
      </c>
      <c r="P94">
        <v>5.2101562747943877</v>
      </c>
      <c r="Q94">
        <v>0.4100218053137884</v>
      </c>
      <c r="R94">
        <v>1.2697485499653818</v>
      </c>
      <c r="S94">
        <v>0.6298423228346457</v>
      </c>
      <c r="T94">
        <v>1.560483181208054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1.9413117643202127</v>
      </c>
      <c r="AD94">
        <v>1.7625066951391439</v>
      </c>
      <c r="AE94">
        <v>3.2808167781193309</v>
      </c>
      <c r="AF94">
        <v>0.6743507415299439</v>
      </c>
      <c r="AG94">
        <v>4.8191807294834161</v>
      </c>
      <c r="AH94">
        <v>10.991405832481114</v>
      </c>
      <c r="AI94">
        <v>0</v>
      </c>
      <c r="AJ94">
        <v>0</v>
      </c>
      <c r="AK94">
        <v>0</v>
      </c>
      <c r="AL94">
        <v>0</v>
      </c>
      <c r="AM94">
        <v>1.5142231335718392</v>
      </c>
      <c r="AN94">
        <v>4.5978458414645311E-2</v>
      </c>
      <c r="AO94">
        <v>0</v>
      </c>
      <c r="AP94">
        <v>0</v>
      </c>
      <c r="AQ94">
        <v>4.7878899378741329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2.9122536212686567</v>
      </c>
      <c r="AZ94">
        <v>4.8585892424581019</v>
      </c>
      <c r="BA94">
        <v>2.8216313098330241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80.311319992067681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2.7900204342051773</v>
      </c>
      <c r="L95">
        <v>9.180095326809937</v>
      </c>
      <c r="M95">
        <v>2.5599963909003525</v>
      </c>
      <c r="N95">
        <v>2.8499854162846905</v>
      </c>
      <c r="O95">
        <v>3.1602664776119407</v>
      </c>
      <c r="P95">
        <v>5.2101562747943877</v>
      </c>
      <c r="Q95">
        <v>0.4100218053137884</v>
      </c>
      <c r="R95">
        <v>1.2697485499653818</v>
      </c>
      <c r="S95">
        <v>0.6298423228346457</v>
      </c>
      <c r="T95">
        <v>1.560483181208054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1.9413117643202127</v>
      </c>
      <c r="AD95">
        <v>0.88125326344468691</v>
      </c>
      <c r="AE95">
        <v>3.2808167781193309</v>
      </c>
      <c r="AF95">
        <v>0.6743507415299439</v>
      </c>
      <c r="AG95">
        <v>4.8191807294834161</v>
      </c>
      <c r="AH95">
        <v>8.1167304004078069</v>
      </c>
      <c r="AI95">
        <v>0</v>
      </c>
      <c r="AJ95">
        <v>0</v>
      </c>
      <c r="AK95">
        <v>0</v>
      </c>
      <c r="AL95">
        <v>0</v>
      </c>
      <c r="AM95">
        <v>1.5142231335718392</v>
      </c>
      <c r="AN95">
        <v>4.5978458414645311E-2</v>
      </c>
      <c r="AO95">
        <v>0</v>
      </c>
      <c r="AP95">
        <v>0</v>
      </c>
      <c r="AQ95">
        <v>4.7878899378741329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2.9122536212686567</v>
      </c>
      <c r="AZ95">
        <v>4.8585892424581019</v>
      </c>
      <c r="BA95">
        <v>2.0808863517587941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75.814646170225686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2.7900204342051773</v>
      </c>
      <c r="L96">
        <v>9.180095326809937</v>
      </c>
      <c r="M96">
        <v>2.5599963909003525</v>
      </c>
      <c r="N96">
        <v>2.8499854162846905</v>
      </c>
      <c r="O96">
        <v>3.1602664776119407</v>
      </c>
      <c r="P96">
        <v>5.2101562747943877</v>
      </c>
      <c r="Q96">
        <v>0.4100218053137884</v>
      </c>
      <c r="R96">
        <v>1.2697485499653818</v>
      </c>
      <c r="S96">
        <v>0.6298423228346457</v>
      </c>
      <c r="T96">
        <v>1.560483181208054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1.9413117643202127</v>
      </c>
      <c r="AD96">
        <v>0</v>
      </c>
      <c r="AE96">
        <v>3.2808167781193309</v>
      </c>
      <c r="AF96">
        <v>0.6743507415299439</v>
      </c>
      <c r="AG96">
        <v>4.8191807294834161</v>
      </c>
      <c r="AH96">
        <v>4.1851891348310719</v>
      </c>
      <c r="AI96">
        <v>0</v>
      </c>
      <c r="AJ96">
        <v>0</v>
      </c>
      <c r="AK96">
        <v>0</v>
      </c>
      <c r="AL96">
        <v>0</v>
      </c>
      <c r="AM96">
        <v>1.5142231335718392</v>
      </c>
      <c r="AN96">
        <v>4.5978458414645311E-2</v>
      </c>
      <c r="AO96">
        <v>0</v>
      </c>
      <c r="AP96">
        <v>0</v>
      </c>
      <c r="AQ96">
        <v>4.7878899378741329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2.9122536212686567</v>
      </c>
      <c r="AZ96">
        <v>4.8585892424581019</v>
      </c>
      <c r="BA96">
        <v>1.1200000000000001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70.040965289445467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2.7900204342051773</v>
      </c>
      <c r="L97">
        <v>9.180095326809937</v>
      </c>
      <c r="M97">
        <v>2.5599963909003525</v>
      </c>
      <c r="N97">
        <v>2.8499854162846905</v>
      </c>
      <c r="O97">
        <v>3.1602664776119407</v>
      </c>
      <c r="P97">
        <v>5.2101562747943877</v>
      </c>
      <c r="Q97">
        <v>0.4100218053137884</v>
      </c>
      <c r="R97">
        <v>1.2697485499653818</v>
      </c>
      <c r="S97">
        <v>0.6298423228346457</v>
      </c>
      <c r="T97">
        <v>1.560483181208054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1.9413117643202127</v>
      </c>
      <c r="AD97">
        <v>0</v>
      </c>
      <c r="AE97">
        <v>3.2808167781193309</v>
      </c>
      <c r="AF97">
        <v>0.6743507415299439</v>
      </c>
      <c r="AG97">
        <v>4.8191807294834161</v>
      </c>
      <c r="AH97">
        <v>3.9738159366696983</v>
      </c>
      <c r="AI97">
        <v>0</v>
      </c>
      <c r="AJ97">
        <v>0</v>
      </c>
      <c r="AK97">
        <v>0</v>
      </c>
      <c r="AL97">
        <v>0</v>
      </c>
      <c r="AM97">
        <v>1.5142231335718392</v>
      </c>
      <c r="AN97">
        <v>4.5978458414645311E-2</v>
      </c>
      <c r="AO97">
        <v>0</v>
      </c>
      <c r="AP97">
        <v>0</v>
      </c>
      <c r="AQ97">
        <v>4.7878899378741329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2.9122536212686567</v>
      </c>
      <c r="AZ97">
        <v>3.65</v>
      </c>
      <c r="BA97">
        <v>1.0180520615384614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68.519054910364432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2.7900204342051773</v>
      </c>
      <c r="L98">
        <v>9.180095326809937</v>
      </c>
      <c r="M98">
        <v>2.5599963909003525</v>
      </c>
      <c r="N98">
        <v>2.8499854162846905</v>
      </c>
      <c r="O98">
        <v>3.1602664776119407</v>
      </c>
      <c r="P98">
        <v>5.2101562747943877</v>
      </c>
      <c r="Q98">
        <v>0.4100218053137884</v>
      </c>
      <c r="R98">
        <v>1.2697485499653818</v>
      </c>
      <c r="S98">
        <v>0.6298423228346457</v>
      </c>
      <c r="T98">
        <v>1.560483181208054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1.9413117643202127</v>
      </c>
      <c r="AD98">
        <v>0</v>
      </c>
      <c r="AE98">
        <v>3.2808167781193309</v>
      </c>
      <c r="AF98">
        <v>0.6743507415299439</v>
      </c>
      <c r="AG98">
        <v>4.8191807294834161</v>
      </c>
      <c r="AH98">
        <v>2.0291826394278125</v>
      </c>
      <c r="AI98">
        <v>0</v>
      </c>
      <c r="AJ98">
        <v>0</v>
      </c>
      <c r="AK98">
        <v>0</v>
      </c>
      <c r="AL98">
        <v>0</v>
      </c>
      <c r="AM98">
        <v>1.5142231335718392</v>
      </c>
      <c r="AN98">
        <v>4.5978458414645311E-2</v>
      </c>
      <c r="AO98">
        <v>0</v>
      </c>
      <c r="AP98">
        <v>0</v>
      </c>
      <c r="AQ98">
        <v>4.7878899378741329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2.9122536212686567</v>
      </c>
      <c r="AZ98">
        <v>2.4300000000000002</v>
      </c>
      <c r="BA98">
        <v>0.51762048000000005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64.853990031584104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6.6889044155869298E-2</v>
      </c>
      <c r="L99">
        <f t="shared" si="2"/>
        <v>0.2200884461354069</v>
      </c>
      <c r="M99">
        <f t="shared" si="2"/>
        <v>6.1420123939380927E-2</v>
      </c>
      <c r="N99">
        <f t="shared" si="2"/>
        <v>6.8393126659448009E-2</v>
      </c>
      <c r="O99">
        <f t="shared" si="2"/>
        <v>7.584572390340269E-2</v>
      </c>
      <c r="P99">
        <f t="shared" si="2"/>
        <v>0.12507075825796501</v>
      </c>
      <c r="Q99">
        <f t="shared" si="2"/>
        <v>9.8365467688603121E-3</v>
      </c>
      <c r="R99">
        <f t="shared" si="2"/>
        <v>3.0425965479083328E-2</v>
      </c>
      <c r="S99">
        <f t="shared" si="2"/>
        <v>1.5109102872540912E-2</v>
      </c>
      <c r="T99">
        <f t="shared" si="2"/>
        <v>3.7470722478747151E-2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6.4450291222213379E-2</v>
      </c>
      <c r="AC99">
        <f t="shared" si="2"/>
        <v>3.6654743059801854E-2</v>
      </c>
      <c r="AD99">
        <f t="shared" si="2"/>
        <v>1.6978430610820518E-2</v>
      </c>
      <c r="AE99">
        <f t="shared" si="2"/>
        <v>8.1134312480433762E-2</v>
      </c>
      <c r="AF99">
        <f t="shared" si="2"/>
        <v>2.0441256004661887E-2</v>
      </c>
      <c r="AG99">
        <f t="shared" si="2"/>
        <v>0.11566033750760214</v>
      </c>
      <c r="AH99">
        <f t="shared" si="2"/>
        <v>8.5468748956325113E-2</v>
      </c>
      <c r="AI99">
        <f t="shared" si="2"/>
        <v>9.8045180560213628E-3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3.6341355205724235E-2</v>
      </c>
      <c r="AN99">
        <f t="shared" si="2"/>
        <v>1.1034830019514864E-3</v>
      </c>
      <c r="AO99">
        <f t="shared" si="2"/>
        <v>0</v>
      </c>
      <c r="AP99">
        <f t="shared" si="2"/>
        <v>0</v>
      </c>
      <c r="AQ99">
        <f t="shared" si="2"/>
        <v>4.6681926839442896E-2</v>
      </c>
      <c r="AR99">
        <f t="shared" si="2"/>
        <v>0</v>
      </c>
      <c r="AS99">
        <f t="shared" si="2"/>
        <v>7.2946318631312582E-2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7.0040059980707753E-2</v>
      </c>
      <c r="AZ99">
        <f t="shared" si="2"/>
        <v>2.7603398977670068E-2</v>
      </c>
      <c r="BA99">
        <f t="shared" si="2"/>
        <v>2.265932283730052E-2</v>
      </c>
      <c r="BB99">
        <f t="shared" si="2"/>
        <v>6.5257151950892198E-2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1.4837752159735864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19.293970000000002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18.391590000000001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18.391590000000001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17.516539000000002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17.516539000000002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15.064643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15.064643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14.94998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14.94998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14.04518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14.04518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11.696249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11.696249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11.755850000000001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11.755850000000001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10.807383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10.807383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10.64401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10.64401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13.162364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13.162364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15.965813000000001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15.965813000000001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15.721259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15.721259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15.926685000000001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15.926685000000001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17.293263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17.293263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17.922953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17.922953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17.895624000000002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17.895624000000002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19.293970000000002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19.293970000000002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19.293970000000002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19.293970000000002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19.293970000000002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19.293970000000002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19.293970000000002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19.293970000000002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19.293970000000002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19.293970000000002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19.293970000000002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19.293970000000002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19.293970000000002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19.293970000000002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19.293970000000002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19.293970000000002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19.293970000000002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19.293970000000002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19.293970000000002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19.293970000000002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19.293970000000002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19.293970000000002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18.08915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18.08915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19.293970000000002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19.293970000000002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19.293970000000002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19.293970000000002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19.293970000000002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19.293970000000002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19.293970000000002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19.293970000000002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19.293970000000002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19.293970000000002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19.293970000000002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19.293970000000002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19.293970000000002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19.293970000000002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19.293970000000002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19.293970000000002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19.293970000000002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19.293970000000002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19.293970000000002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19.293970000000002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19.293970000000002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19.293970000000002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19.293970000000002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19.293970000000002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19.293970000000002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19.293970000000002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19.293970000000002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19.293970000000002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19.293970000000002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19.293970000000002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19.293970000000002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19.293970000000002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19.293970000000002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19.293970000000002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19.293970000000002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19.293970000000002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19.293970000000002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19.293970000000002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19.293970000000002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19.293970000000002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19.293970000000002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19.293970000000002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19.293970000000002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19.293970000000002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19.293970000000002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19.293970000000002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19.293970000000002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19.293970000000002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19.293970000000002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19.293970000000002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19.293970000000002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19.293970000000002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0.44526804124999914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0.44526804124999914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405.17</v>
      </c>
      <c r="L3" s="201">
        <v>17.510000000000002</v>
      </c>
      <c r="M3" s="201">
        <v>63.85</v>
      </c>
      <c r="N3" s="201">
        <v>52.9</v>
      </c>
      <c r="O3" s="201">
        <v>73.94</v>
      </c>
      <c r="P3" s="201">
        <v>31.35</v>
      </c>
      <c r="Q3" s="201">
        <v>9.6199999999999992</v>
      </c>
      <c r="R3" s="201">
        <v>19.12</v>
      </c>
      <c r="S3" s="201">
        <v>11.76</v>
      </c>
      <c r="T3" s="201">
        <v>1.42</v>
      </c>
      <c r="U3" s="201">
        <v>62.1</v>
      </c>
      <c r="V3" s="201">
        <v>4.25</v>
      </c>
      <c r="W3" s="201">
        <v>19.66</v>
      </c>
      <c r="X3" s="201">
        <v>62.83</v>
      </c>
      <c r="Y3" s="201">
        <v>0</v>
      </c>
      <c r="Z3">
        <v>0</v>
      </c>
      <c r="AA3" s="201">
        <v>14.12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136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2.4500000000000002</v>
      </c>
      <c r="AZ3" s="201">
        <v>1.02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405.17</v>
      </c>
      <c r="L4" s="201">
        <v>17.510000000000002</v>
      </c>
      <c r="M4" s="201">
        <v>63.85</v>
      </c>
      <c r="N4" s="201">
        <v>52.9</v>
      </c>
      <c r="O4" s="201">
        <v>73.94</v>
      </c>
      <c r="P4" s="201">
        <v>31.35</v>
      </c>
      <c r="Q4" s="201">
        <v>9.6199999999999992</v>
      </c>
      <c r="R4" s="201">
        <v>19.12</v>
      </c>
      <c r="S4" s="201">
        <v>11.76</v>
      </c>
      <c r="T4" s="201">
        <v>1.42</v>
      </c>
      <c r="U4" s="201">
        <v>62.1</v>
      </c>
      <c r="V4" s="201">
        <v>4.25</v>
      </c>
      <c r="W4" s="201">
        <v>19.66</v>
      </c>
      <c r="X4" s="201">
        <v>62.83</v>
      </c>
      <c r="Y4" s="201">
        <v>0</v>
      </c>
      <c r="Z4">
        <v>0</v>
      </c>
      <c r="AA4" s="201">
        <v>14.12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136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2.4500000000000002</v>
      </c>
      <c r="AZ4" s="201">
        <v>0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405.17</v>
      </c>
      <c r="L5" s="201">
        <v>17.510000000000002</v>
      </c>
      <c r="M5" s="201">
        <v>63.85</v>
      </c>
      <c r="N5" s="201">
        <v>52.9</v>
      </c>
      <c r="O5" s="201">
        <v>73.94</v>
      </c>
      <c r="P5" s="201">
        <v>31.35</v>
      </c>
      <c r="Q5" s="201">
        <v>9.6199999999999992</v>
      </c>
      <c r="R5" s="201">
        <v>19.12</v>
      </c>
      <c r="S5" s="201">
        <v>11.76</v>
      </c>
      <c r="T5" s="201">
        <v>1.42</v>
      </c>
      <c r="U5" s="201">
        <v>62.1</v>
      </c>
      <c r="V5" s="201">
        <v>4.25</v>
      </c>
      <c r="W5" s="201">
        <v>19.66</v>
      </c>
      <c r="X5" s="201">
        <v>62.83</v>
      </c>
      <c r="Y5" s="201">
        <v>0</v>
      </c>
      <c r="Z5">
        <v>0</v>
      </c>
      <c r="AA5" s="201">
        <v>14.12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132.61000000000001</v>
      </c>
      <c r="AJ5" s="201">
        <v>0</v>
      </c>
      <c r="AK5" s="201">
        <v>0</v>
      </c>
      <c r="AL5" s="201">
        <v>0</v>
      </c>
      <c r="AM5" s="201">
        <v>136</v>
      </c>
      <c r="AN5" s="201">
        <v>0</v>
      </c>
      <c r="AO5">
        <v>0</v>
      </c>
      <c r="AP5" s="201">
        <v>118.31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2.4500000000000002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405.17</v>
      </c>
      <c r="L6" s="201">
        <v>17.510000000000002</v>
      </c>
      <c r="M6" s="201">
        <v>63.85</v>
      </c>
      <c r="N6" s="201">
        <v>52.9</v>
      </c>
      <c r="O6" s="201">
        <v>73.94</v>
      </c>
      <c r="P6" s="201">
        <v>31.35</v>
      </c>
      <c r="Q6" s="201">
        <v>9.6199999999999992</v>
      </c>
      <c r="R6" s="201">
        <v>19.12</v>
      </c>
      <c r="S6" s="201">
        <v>11.76</v>
      </c>
      <c r="T6" s="201">
        <v>1.42</v>
      </c>
      <c r="U6" s="201">
        <v>62.1</v>
      </c>
      <c r="V6" s="201">
        <v>4.25</v>
      </c>
      <c r="W6" s="201">
        <v>19.66</v>
      </c>
      <c r="X6" s="201">
        <v>62.83</v>
      </c>
      <c r="Y6" s="201">
        <v>0</v>
      </c>
      <c r="Z6">
        <v>0</v>
      </c>
      <c r="AA6" s="201">
        <v>14.12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132.61000000000001</v>
      </c>
      <c r="AJ6" s="201">
        <v>0</v>
      </c>
      <c r="AK6" s="201">
        <v>0</v>
      </c>
      <c r="AL6" s="201">
        <v>0</v>
      </c>
      <c r="AM6" s="201">
        <v>136</v>
      </c>
      <c r="AN6" s="201">
        <v>0</v>
      </c>
      <c r="AO6">
        <v>0</v>
      </c>
      <c r="AP6" s="201">
        <v>118.31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2.4500000000000002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345.38</v>
      </c>
      <c r="L7" s="201">
        <v>18.03</v>
      </c>
      <c r="M7" s="201">
        <v>63.85</v>
      </c>
      <c r="N7" s="201">
        <v>52.9</v>
      </c>
      <c r="O7" s="201">
        <v>73.94</v>
      </c>
      <c r="P7" s="201">
        <v>31.35</v>
      </c>
      <c r="Q7" s="201">
        <v>9.6199999999999992</v>
      </c>
      <c r="R7" s="201">
        <v>19.12</v>
      </c>
      <c r="S7" s="201">
        <v>11.76</v>
      </c>
      <c r="T7" s="201">
        <v>1.42</v>
      </c>
      <c r="U7" s="201">
        <v>62.1</v>
      </c>
      <c r="V7" s="201">
        <v>4.25</v>
      </c>
      <c r="W7" s="201">
        <v>19.66</v>
      </c>
      <c r="X7" s="201">
        <v>62.83</v>
      </c>
      <c r="Y7" s="201">
        <v>0</v>
      </c>
      <c r="Z7">
        <v>0</v>
      </c>
      <c r="AA7" s="201">
        <v>14.12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132.61000000000001</v>
      </c>
      <c r="AJ7" s="201">
        <v>0</v>
      </c>
      <c r="AK7" s="201">
        <v>0</v>
      </c>
      <c r="AL7" s="201">
        <v>0</v>
      </c>
      <c r="AM7" s="201">
        <v>136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2.4500000000000002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318.35000000000002</v>
      </c>
      <c r="L8" s="201">
        <v>17.510000000000002</v>
      </c>
      <c r="M8" s="201">
        <v>63.85</v>
      </c>
      <c r="N8" s="201">
        <v>52.9</v>
      </c>
      <c r="O8" s="201">
        <v>73.94</v>
      </c>
      <c r="P8" s="201">
        <v>31.35</v>
      </c>
      <c r="Q8" s="201">
        <v>9.6199999999999992</v>
      </c>
      <c r="R8" s="201">
        <v>19.12</v>
      </c>
      <c r="S8" s="201">
        <v>11.76</v>
      </c>
      <c r="T8" s="201">
        <v>1.42</v>
      </c>
      <c r="U8" s="201">
        <v>62.1</v>
      </c>
      <c r="V8" s="201">
        <v>4.25</v>
      </c>
      <c r="W8" s="201">
        <v>19.66</v>
      </c>
      <c r="X8" s="201">
        <v>62.83</v>
      </c>
      <c r="Y8" s="201">
        <v>0</v>
      </c>
      <c r="Z8">
        <v>0</v>
      </c>
      <c r="AA8" s="201">
        <v>14.12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132.61000000000001</v>
      </c>
      <c r="AJ8" s="201">
        <v>0</v>
      </c>
      <c r="AK8" s="201">
        <v>0</v>
      </c>
      <c r="AL8" s="201">
        <v>0</v>
      </c>
      <c r="AM8" s="201">
        <v>136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2.4500000000000002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289.41000000000003</v>
      </c>
      <c r="L9" s="201">
        <v>17.510000000000002</v>
      </c>
      <c r="M9" s="201">
        <v>63.85</v>
      </c>
      <c r="N9" s="201">
        <v>52.9</v>
      </c>
      <c r="O9" s="201">
        <v>73.94</v>
      </c>
      <c r="P9" s="201">
        <v>31.35</v>
      </c>
      <c r="Q9" s="201">
        <v>9.6199999999999992</v>
      </c>
      <c r="R9" s="201">
        <v>19.12</v>
      </c>
      <c r="S9" s="201">
        <v>11.76</v>
      </c>
      <c r="T9" s="201">
        <v>1.42</v>
      </c>
      <c r="U9" s="201">
        <v>62.1</v>
      </c>
      <c r="V9" s="201">
        <v>4.25</v>
      </c>
      <c r="W9" s="201">
        <v>19.66</v>
      </c>
      <c r="X9" s="201">
        <v>62.83</v>
      </c>
      <c r="Y9" s="201">
        <v>0</v>
      </c>
      <c r="Z9">
        <v>0</v>
      </c>
      <c r="AA9" s="201">
        <v>14.12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132.61000000000001</v>
      </c>
      <c r="AJ9" s="201">
        <v>0</v>
      </c>
      <c r="AK9" s="201">
        <v>0</v>
      </c>
      <c r="AL9" s="201">
        <v>0</v>
      </c>
      <c r="AM9" s="201">
        <v>136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2.4500000000000002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272.05</v>
      </c>
      <c r="L10" s="201">
        <v>17.510000000000002</v>
      </c>
      <c r="M10" s="201">
        <v>63.85</v>
      </c>
      <c r="N10" s="201">
        <v>52.9</v>
      </c>
      <c r="O10" s="201">
        <v>73.94</v>
      </c>
      <c r="P10" s="201">
        <v>31.35</v>
      </c>
      <c r="Q10" s="201">
        <v>9.6199999999999992</v>
      </c>
      <c r="R10" s="201">
        <v>19.12</v>
      </c>
      <c r="S10" s="201">
        <v>11.76</v>
      </c>
      <c r="T10" s="201">
        <v>1.42</v>
      </c>
      <c r="U10" s="201">
        <v>62.1</v>
      </c>
      <c r="V10" s="201">
        <v>4.25</v>
      </c>
      <c r="W10" s="201">
        <v>19.66</v>
      </c>
      <c r="X10" s="201">
        <v>62.83</v>
      </c>
      <c r="Y10" s="201">
        <v>0</v>
      </c>
      <c r="Z10">
        <v>0</v>
      </c>
      <c r="AA10" s="201">
        <v>14.12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132.61000000000001</v>
      </c>
      <c r="AJ10" s="201">
        <v>0</v>
      </c>
      <c r="AK10" s="201">
        <v>0</v>
      </c>
      <c r="AL10" s="201">
        <v>0</v>
      </c>
      <c r="AM10" s="201">
        <v>136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2.4500000000000002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272.05</v>
      </c>
      <c r="L11" s="201">
        <v>10.61</v>
      </c>
      <c r="M11" s="201">
        <v>63.85</v>
      </c>
      <c r="N11" s="201">
        <v>52.9</v>
      </c>
      <c r="O11" s="201">
        <v>73.94</v>
      </c>
      <c r="P11" s="201">
        <v>31.35</v>
      </c>
      <c r="Q11" s="201">
        <v>5.79</v>
      </c>
      <c r="R11" s="201">
        <v>19.12</v>
      </c>
      <c r="S11" s="201">
        <v>6.75</v>
      </c>
      <c r="T11" s="201">
        <v>1.42</v>
      </c>
      <c r="U11" s="201">
        <v>62.1</v>
      </c>
      <c r="V11" s="201">
        <v>4.6399999999999997</v>
      </c>
      <c r="W11" s="201">
        <v>19.66</v>
      </c>
      <c r="X11" s="201">
        <v>62.83</v>
      </c>
      <c r="Y11" s="201">
        <v>0</v>
      </c>
      <c r="Z11">
        <v>0</v>
      </c>
      <c r="AA11" s="201">
        <v>14.12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132.61000000000001</v>
      </c>
      <c r="AJ11" s="201">
        <v>0</v>
      </c>
      <c r="AK11" s="201">
        <v>0</v>
      </c>
      <c r="AL11" s="201">
        <v>0</v>
      </c>
      <c r="AM11" s="201">
        <v>136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2.4500000000000002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272.05</v>
      </c>
      <c r="L12" s="201">
        <v>10.61</v>
      </c>
      <c r="M12" s="201">
        <v>63.85</v>
      </c>
      <c r="N12" s="201">
        <v>52.9</v>
      </c>
      <c r="O12" s="201">
        <v>73.94</v>
      </c>
      <c r="P12" s="201">
        <v>31.35</v>
      </c>
      <c r="Q12" s="201">
        <v>5.79</v>
      </c>
      <c r="R12" s="201">
        <v>19.12</v>
      </c>
      <c r="S12" s="201">
        <v>6.75</v>
      </c>
      <c r="T12" s="201">
        <v>1.42</v>
      </c>
      <c r="U12" s="201">
        <v>62.1</v>
      </c>
      <c r="V12" s="201">
        <v>4.6399999999999997</v>
      </c>
      <c r="W12" s="201">
        <v>19.66</v>
      </c>
      <c r="X12" s="201">
        <v>62.83</v>
      </c>
      <c r="Y12" s="201">
        <v>0</v>
      </c>
      <c r="Z12">
        <v>0</v>
      </c>
      <c r="AA12" s="201">
        <v>14.12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132.61000000000001</v>
      </c>
      <c r="AJ12" s="201">
        <v>0</v>
      </c>
      <c r="AK12" s="201">
        <v>0</v>
      </c>
      <c r="AL12" s="201">
        <v>0</v>
      </c>
      <c r="AM12" s="201">
        <v>136</v>
      </c>
      <c r="AN12" s="201">
        <v>0</v>
      </c>
      <c r="AO12">
        <v>0</v>
      </c>
      <c r="AP12" s="201">
        <v>118.31</v>
      </c>
      <c r="AQ12" s="201">
        <v>38.22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2.4500000000000002</v>
      </c>
      <c r="AZ12" s="201">
        <v>0</v>
      </c>
      <c r="BA12" s="201">
        <v>0.38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272.05</v>
      </c>
      <c r="L13" s="201">
        <v>10.61</v>
      </c>
      <c r="M13" s="201">
        <v>63.85</v>
      </c>
      <c r="N13" s="201">
        <v>52.9</v>
      </c>
      <c r="O13" s="201">
        <v>73.94</v>
      </c>
      <c r="P13" s="201">
        <v>31.35</v>
      </c>
      <c r="Q13" s="201">
        <v>5.79</v>
      </c>
      <c r="R13" s="201">
        <v>10.61</v>
      </c>
      <c r="S13" s="201">
        <v>6.75</v>
      </c>
      <c r="T13" s="201">
        <v>0.78</v>
      </c>
      <c r="U13" s="201">
        <v>62.1</v>
      </c>
      <c r="V13" s="201">
        <v>4.6399999999999997</v>
      </c>
      <c r="W13" s="201">
        <v>19.66</v>
      </c>
      <c r="X13" s="201">
        <v>62.83</v>
      </c>
      <c r="Y13" s="201">
        <v>0</v>
      </c>
      <c r="Z13">
        <v>0</v>
      </c>
      <c r="AA13" s="201">
        <v>14.12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132.61000000000001</v>
      </c>
      <c r="AJ13" s="201">
        <v>0</v>
      </c>
      <c r="AK13" s="201">
        <v>0</v>
      </c>
      <c r="AL13" s="201">
        <v>0</v>
      </c>
      <c r="AM13" s="201">
        <v>136</v>
      </c>
      <c r="AN13" s="201">
        <v>0</v>
      </c>
      <c r="AO13">
        <v>0</v>
      </c>
      <c r="AP13" s="201">
        <v>118.31</v>
      </c>
      <c r="AQ13" s="201">
        <v>23.54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2.4500000000000002</v>
      </c>
      <c r="AZ13" s="201">
        <v>0</v>
      </c>
      <c r="BA13" s="201">
        <v>0.38</v>
      </c>
      <c r="BB13" s="201">
        <v>1.55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272.05</v>
      </c>
      <c r="L14" s="201">
        <v>10.61</v>
      </c>
      <c r="M14" s="201">
        <v>63.85</v>
      </c>
      <c r="N14" s="201">
        <v>52.9</v>
      </c>
      <c r="O14" s="201">
        <v>73.94</v>
      </c>
      <c r="P14" s="201">
        <v>31.35</v>
      </c>
      <c r="Q14" s="201">
        <v>5.79</v>
      </c>
      <c r="R14" s="201">
        <v>10.61</v>
      </c>
      <c r="S14" s="201">
        <v>6.75</v>
      </c>
      <c r="T14" s="201">
        <v>0.78</v>
      </c>
      <c r="U14" s="201">
        <v>62.1</v>
      </c>
      <c r="V14" s="201">
        <v>4.6399999999999997</v>
      </c>
      <c r="W14" s="201">
        <v>19.66</v>
      </c>
      <c r="X14" s="201">
        <v>62.83</v>
      </c>
      <c r="Y14" s="201">
        <v>0</v>
      </c>
      <c r="Z14">
        <v>0</v>
      </c>
      <c r="AA14" s="201">
        <v>14.12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132.61000000000001</v>
      </c>
      <c r="AJ14" s="201">
        <v>0</v>
      </c>
      <c r="AK14" s="201">
        <v>0</v>
      </c>
      <c r="AL14" s="201">
        <v>0</v>
      </c>
      <c r="AM14" s="201">
        <v>136</v>
      </c>
      <c r="AN14" s="201">
        <v>0</v>
      </c>
      <c r="AO14">
        <v>0</v>
      </c>
      <c r="AP14" s="201">
        <v>118.31</v>
      </c>
      <c r="AQ14" s="201">
        <v>14.47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2.4500000000000002</v>
      </c>
      <c r="AZ14" s="201">
        <v>0</v>
      </c>
      <c r="BA14" s="201">
        <v>0.38</v>
      </c>
      <c r="BB14" s="201">
        <v>1.4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272.05</v>
      </c>
      <c r="L15" s="201">
        <v>10.61</v>
      </c>
      <c r="M15" s="201">
        <v>63.85</v>
      </c>
      <c r="N15" s="201">
        <v>52.9</v>
      </c>
      <c r="O15" s="201">
        <v>73.94</v>
      </c>
      <c r="P15" s="201">
        <v>31.35</v>
      </c>
      <c r="Q15" s="201">
        <v>5.79</v>
      </c>
      <c r="R15" s="201">
        <v>10.61</v>
      </c>
      <c r="S15" s="201">
        <v>6.75</v>
      </c>
      <c r="T15" s="201">
        <v>0.78</v>
      </c>
      <c r="U15" s="201">
        <v>62.1</v>
      </c>
      <c r="V15" s="201">
        <v>2.9</v>
      </c>
      <c r="W15" s="201">
        <v>19.66</v>
      </c>
      <c r="X15" s="201">
        <v>62.83</v>
      </c>
      <c r="Y15" s="201">
        <v>0</v>
      </c>
      <c r="Z15">
        <v>0</v>
      </c>
      <c r="AA15" s="201">
        <v>14.12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132.61000000000001</v>
      </c>
      <c r="AJ15" s="201">
        <v>0</v>
      </c>
      <c r="AK15" s="201">
        <v>0</v>
      </c>
      <c r="AL15" s="201">
        <v>0</v>
      </c>
      <c r="AM15" s="201">
        <v>136</v>
      </c>
      <c r="AN15" s="201">
        <v>0</v>
      </c>
      <c r="AO15">
        <v>0</v>
      </c>
      <c r="AP15" s="201">
        <v>65.8</v>
      </c>
      <c r="AQ15" s="201">
        <v>14.47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2.4500000000000002</v>
      </c>
      <c r="AZ15" s="201">
        <v>0</v>
      </c>
      <c r="BA15" s="201">
        <v>0.38</v>
      </c>
      <c r="BB15" s="201">
        <v>1.4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272.05</v>
      </c>
      <c r="L16" s="201">
        <v>10.61</v>
      </c>
      <c r="M16" s="201">
        <v>63.85</v>
      </c>
      <c r="N16" s="201">
        <v>52.9</v>
      </c>
      <c r="O16" s="201">
        <v>73.94</v>
      </c>
      <c r="P16" s="201">
        <v>31.35</v>
      </c>
      <c r="Q16" s="201">
        <v>5.79</v>
      </c>
      <c r="R16" s="201">
        <v>10.61</v>
      </c>
      <c r="S16" s="201">
        <v>6.75</v>
      </c>
      <c r="T16" s="201">
        <v>0.78</v>
      </c>
      <c r="U16" s="201">
        <v>62.1</v>
      </c>
      <c r="V16" s="201">
        <v>2.9</v>
      </c>
      <c r="W16" s="201">
        <v>19.66</v>
      </c>
      <c r="X16" s="201">
        <v>62.83</v>
      </c>
      <c r="Y16" s="201">
        <v>0</v>
      </c>
      <c r="Z16">
        <v>0</v>
      </c>
      <c r="AA16" s="201">
        <v>14.12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132.61000000000001</v>
      </c>
      <c r="AJ16" s="201">
        <v>0</v>
      </c>
      <c r="AK16" s="201">
        <v>0</v>
      </c>
      <c r="AL16" s="201">
        <v>0</v>
      </c>
      <c r="AM16" s="201">
        <v>136</v>
      </c>
      <c r="AN16" s="201">
        <v>0</v>
      </c>
      <c r="AO16">
        <v>0</v>
      </c>
      <c r="AP16" s="201">
        <v>57.88</v>
      </c>
      <c r="AQ16" s="201">
        <v>14.47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2.4500000000000002</v>
      </c>
      <c r="AZ16" s="201">
        <v>0</v>
      </c>
      <c r="BA16" s="201">
        <v>0.38</v>
      </c>
      <c r="BB16" s="201">
        <v>1.4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272.05</v>
      </c>
      <c r="L17" s="201">
        <v>10.61</v>
      </c>
      <c r="M17" s="201">
        <v>63.85</v>
      </c>
      <c r="N17" s="201">
        <v>52.9</v>
      </c>
      <c r="O17" s="201">
        <v>73.94</v>
      </c>
      <c r="P17" s="201">
        <v>31.35</v>
      </c>
      <c r="Q17" s="201">
        <v>5.79</v>
      </c>
      <c r="R17" s="201">
        <v>10.61</v>
      </c>
      <c r="S17" s="201">
        <v>6.75</v>
      </c>
      <c r="T17" s="201">
        <v>0.78</v>
      </c>
      <c r="U17" s="201">
        <v>62.1</v>
      </c>
      <c r="V17" s="201">
        <v>2.9</v>
      </c>
      <c r="W17" s="201">
        <v>19.66</v>
      </c>
      <c r="X17" s="201">
        <v>62.83</v>
      </c>
      <c r="Y17" s="201">
        <v>0</v>
      </c>
      <c r="Z17">
        <v>0</v>
      </c>
      <c r="AA17" s="201">
        <v>14.12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132.61000000000001</v>
      </c>
      <c r="AJ17" s="201">
        <v>0</v>
      </c>
      <c r="AK17" s="201">
        <v>0</v>
      </c>
      <c r="AL17" s="201">
        <v>0</v>
      </c>
      <c r="AM17" s="201">
        <v>136</v>
      </c>
      <c r="AN17" s="201">
        <v>0</v>
      </c>
      <c r="AO17">
        <v>0</v>
      </c>
      <c r="AP17" s="201">
        <v>57.88</v>
      </c>
      <c r="AQ17" s="201">
        <v>14.47</v>
      </c>
      <c r="AR17" s="201">
        <v>0</v>
      </c>
      <c r="AS17" s="201">
        <v>3.86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2.4500000000000002</v>
      </c>
      <c r="AZ17" s="201">
        <v>0</v>
      </c>
      <c r="BA17" s="201">
        <v>0.38</v>
      </c>
      <c r="BB17" s="201">
        <v>1.4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272.05</v>
      </c>
      <c r="L18" s="201">
        <v>10.61</v>
      </c>
      <c r="M18" s="201">
        <v>63.85</v>
      </c>
      <c r="N18" s="201">
        <v>52.9</v>
      </c>
      <c r="O18" s="201">
        <v>73.94</v>
      </c>
      <c r="P18" s="201">
        <v>31.35</v>
      </c>
      <c r="Q18" s="201">
        <v>5.79</v>
      </c>
      <c r="R18" s="201">
        <v>10.61</v>
      </c>
      <c r="S18" s="201">
        <v>6.75</v>
      </c>
      <c r="T18" s="201">
        <v>0.78</v>
      </c>
      <c r="U18" s="201">
        <v>62.1</v>
      </c>
      <c r="V18" s="201">
        <v>2.9</v>
      </c>
      <c r="W18" s="201">
        <v>19.66</v>
      </c>
      <c r="X18" s="201">
        <v>62.83</v>
      </c>
      <c r="Y18" s="201">
        <v>0</v>
      </c>
      <c r="Z18">
        <v>0</v>
      </c>
      <c r="AA18" s="201">
        <v>14.12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132.61000000000001</v>
      </c>
      <c r="AJ18" s="201">
        <v>0</v>
      </c>
      <c r="AK18" s="201">
        <v>0</v>
      </c>
      <c r="AL18" s="201">
        <v>0</v>
      </c>
      <c r="AM18" s="201">
        <v>136</v>
      </c>
      <c r="AN18" s="201">
        <v>0</v>
      </c>
      <c r="AO18">
        <v>0</v>
      </c>
      <c r="AP18" s="201">
        <v>57.88</v>
      </c>
      <c r="AQ18" s="201">
        <v>14.47</v>
      </c>
      <c r="AR18" s="201">
        <v>0</v>
      </c>
      <c r="AS18" s="201">
        <v>3.86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2.4500000000000002</v>
      </c>
      <c r="AZ18" s="201">
        <v>0</v>
      </c>
      <c r="BA18" s="201">
        <v>0.38</v>
      </c>
      <c r="BB18" s="201">
        <v>1.4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272.05</v>
      </c>
      <c r="L19" s="201">
        <v>10.61</v>
      </c>
      <c r="M19" s="201">
        <v>63.85</v>
      </c>
      <c r="N19" s="201">
        <v>52.9</v>
      </c>
      <c r="O19" s="201">
        <v>73.94</v>
      </c>
      <c r="P19" s="201">
        <v>31.35</v>
      </c>
      <c r="Q19" s="201">
        <v>5.79</v>
      </c>
      <c r="R19" s="201">
        <v>10.61</v>
      </c>
      <c r="S19" s="201">
        <v>6.75</v>
      </c>
      <c r="T19" s="201">
        <v>0.78</v>
      </c>
      <c r="U19" s="201">
        <v>62.1</v>
      </c>
      <c r="V19" s="201">
        <v>2.9</v>
      </c>
      <c r="W19" s="201">
        <v>19.66</v>
      </c>
      <c r="X19" s="201">
        <v>62.83</v>
      </c>
      <c r="Y19" s="201">
        <v>0</v>
      </c>
      <c r="Z19">
        <v>0</v>
      </c>
      <c r="AA19" s="201">
        <v>14.12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132.61000000000001</v>
      </c>
      <c r="AJ19" s="201">
        <v>0</v>
      </c>
      <c r="AK19" s="201">
        <v>0</v>
      </c>
      <c r="AL19" s="201">
        <v>0</v>
      </c>
      <c r="AM19" s="201">
        <v>136</v>
      </c>
      <c r="AN19" s="201">
        <v>0</v>
      </c>
      <c r="AO19">
        <v>0</v>
      </c>
      <c r="AP19" s="201">
        <v>57.88</v>
      </c>
      <c r="AQ19" s="201">
        <v>14.47</v>
      </c>
      <c r="AR19" s="201">
        <v>0</v>
      </c>
      <c r="AS19" s="201">
        <v>3.86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2.4500000000000002</v>
      </c>
      <c r="AZ19" s="201">
        <v>0</v>
      </c>
      <c r="BA19" s="201">
        <v>0.46</v>
      </c>
      <c r="BB19" s="201">
        <v>1.4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272.05</v>
      </c>
      <c r="L20" s="201">
        <v>10.61</v>
      </c>
      <c r="M20" s="201">
        <v>63.85</v>
      </c>
      <c r="N20" s="201">
        <v>52.9</v>
      </c>
      <c r="O20" s="201">
        <v>73.94</v>
      </c>
      <c r="P20" s="201">
        <v>31.35</v>
      </c>
      <c r="Q20" s="201">
        <v>5.79</v>
      </c>
      <c r="R20" s="201">
        <v>10.61</v>
      </c>
      <c r="S20" s="201">
        <v>6.75</v>
      </c>
      <c r="T20" s="201">
        <v>0.78</v>
      </c>
      <c r="U20" s="201">
        <v>62.1</v>
      </c>
      <c r="V20" s="201">
        <v>2.9</v>
      </c>
      <c r="W20" s="201">
        <v>19.66</v>
      </c>
      <c r="X20" s="201">
        <v>62.83</v>
      </c>
      <c r="Y20" s="201">
        <v>0</v>
      </c>
      <c r="Z20">
        <v>0</v>
      </c>
      <c r="AA20" s="201">
        <v>14.12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132.61000000000001</v>
      </c>
      <c r="AJ20" s="201">
        <v>0</v>
      </c>
      <c r="AK20" s="201">
        <v>0</v>
      </c>
      <c r="AL20" s="201">
        <v>0</v>
      </c>
      <c r="AM20" s="201">
        <v>136</v>
      </c>
      <c r="AN20" s="201">
        <v>0</v>
      </c>
      <c r="AO20">
        <v>0</v>
      </c>
      <c r="AP20" s="201">
        <v>57.88</v>
      </c>
      <c r="AQ20" s="201">
        <v>14.47</v>
      </c>
      <c r="AR20" s="201">
        <v>0</v>
      </c>
      <c r="AS20" s="201">
        <v>3.86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2.4500000000000002</v>
      </c>
      <c r="AZ20" s="201">
        <v>0</v>
      </c>
      <c r="BA20" s="201">
        <v>0.85</v>
      </c>
      <c r="BB20" s="201">
        <v>1.4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272.05</v>
      </c>
      <c r="L21" s="201">
        <v>10.61</v>
      </c>
      <c r="M21" s="201">
        <v>63.85</v>
      </c>
      <c r="N21" s="201">
        <v>52.9</v>
      </c>
      <c r="O21" s="201">
        <v>73.94</v>
      </c>
      <c r="P21" s="201">
        <v>31.35</v>
      </c>
      <c r="Q21" s="201">
        <v>5.79</v>
      </c>
      <c r="R21" s="201">
        <v>10.61</v>
      </c>
      <c r="S21" s="201">
        <v>6.75</v>
      </c>
      <c r="T21" s="201">
        <v>0.78</v>
      </c>
      <c r="U21" s="201">
        <v>62.1</v>
      </c>
      <c r="V21" s="201">
        <v>2.9</v>
      </c>
      <c r="W21" s="201">
        <v>19.66</v>
      </c>
      <c r="X21" s="201">
        <v>62.83</v>
      </c>
      <c r="Y21" s="201">
        <v>0</v>
      </c>
      <c r="Z21">
        <v>0</v>
      </c>
      <c r="AA21" s="201">
        <v>14.12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132.61000000000001</v>
      </c>
      <c r="AJ21" s="201">
        <v>0</v>
      </c>
      <c r="AK21" s="201">
        <v>0</v>
      </c>
      <c r="AL21" s="201">
        <v>0</v>
      </c>
      <c r="AM21" s="201">
        <v>136</v>
      </c>
      <c r="AN21" s="201">
        <v>0</v>
      </c>
      <c r="AO21">
        <v>0</v>
      </c>
      <c r="AP21" s="201">
        <v>57.88</v>
      </c>
      <c r="AQ21" s="201">
        <v>14.47</v>
      </c>
      <c r="AR21" s="201">
        <v>0</v>
      </c>
      <c r="AS21" s="201">
        <v>3.86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2.4500000000000002</v>
      </c>
      <c r="AZ21" s="201">
        <v>0</v>
      </c>
      <c r="BA21" s="201">
        <v>0.85</v>
      </c>
      <c r="BB21" s="201">
        <v>1.4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272.05</v>
      </c>
      <c r="L22" s="201">
        <v>10.61</v>
      </c>
      <c r="M22" s="201">
        <v>63.85</v>
      </c>
      <c r="N22" s="201">
        <v>52.9</v>
      </c>
      <c r="O22" s="201">
        <v>73.94</v>
      </c>
      <c r="P22" s="201">
        <v>31.35</v>
      </c>
      <c r="Q22" s="201">
        <v>5.79</v>
      </c>
      <c r="R22" s="201">
        <v>10.61</v>
      </c>
      <c r="S22" s="201">
        <v>6.75</v>
      </c>
      <c r="T22" s="201">
        <v>0.78</v>
      </c>
      <c r="U22" s="201">
        <v>62.1</v>
      </c>
      <c r="V22" s="201">
        <v>2.9</v>
      </c>
      <c r="W22" s="201">
        <v>19.66</v>
      </c>
      <c r="X22" s="201">
        <v>62.83</v>
      </c>
      <c r="Y22" s="201">
        <v>0</v>
      </c>
      <c r="Z22">
        <v>0</v>
      </c>
      <c r="AA22" s="201">
        <v>14.12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132.61000000000001</v>
      </c>
      <c r="AJ22" s="201">
        <v>0</v>
      </c>
      <c r="AK22" s="201">
        <v>0</v>
      </c>
      <c r="AL22" s="201">
        <v>0</v>
      </c>
      <c r="AM22" s="201">
        <v>136</v>
      </c>
      <c r="AN22" s="201">
        <v>0</v>
      </c>
      <c r="AO22">
        <v>0</v>
      </c>
      <c r="AP22" s="201">
        <v>57.88</v>
      </c>
      <c r="AQ22" s="201">
        <v>14.47</v>
      </c>
      <c r="AR22" s="201">
        <v>0</v>
      </c>
      <c r="AS22" s="201">
        <v>3.86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2.4500000000000002</v>
      </c>
      <c r="AZ22" s="201">
        <v>0</v>
      </c>
      <c r="BA22" s="201">
        <v>0.85</v>
      </c>
      <c r="BB22" s="201">
        <v>1.4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272.05</v>
      </c>
      <c r="L23" s="201">
        <v>10.61</v>
      </c>
      <c r="M23" s="201">
        <v>63.85</v>
      </c>
      <c r="N23" s="201">
        <v>52.9</v>
      </c>
      <c r="O23" s="201">
        <v>73.94</v>
      </c>
      <c r="P23" s="201">
        <v>31.35</v>
      </c>
      <c r="Q23" s="201">
        <v>5.79</v>
      </c>
      <c r="R23" s="201">
        <v>10.61</v>
      </c>
      <c r="S23" s="201">
        <v>6.76</v>
      </c>
      <c r="T23" s="201">
        <v>0.78</v>
      </c>
      <c r="U23" s="201">
        <v>62.1</v>
      </c>
      <c r="V23" s="201">
        <v>2.9</v>
      </c>
      <c r="W23" s="201">
        <v>19.66</v>
      </c>
      <c r="X23" s="201">
        <v>62.83</v>
      </c>
      <c r="Y23" s="201">
        <v>0</v>
      </c>
      <c r="Z23">
        <v>0</v>
      </c>
      <c r="AA23" s="201">
        <v>14.12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132.61000000000001</v>
      </c>
      <c r="AJ23" s="201">
        <v>0</v>
      </c>
      <c r="AK23" s="201">
        <v>0</v>
      </c>
      <c r="AL23" s="201">
        <v>0</v>
      </c>
      <c r="AM23" s="201">
        <v>136</v>
      </c>
      <c r="AN23" s="201">
        <v>0</v>
      </c>
      <c r="AO23">
        <v>0</v>
      </c>
      <c r="AP23" s="201">
        <v>55.68</v>
      </c>
      <c r="AQ23" s="201">
        <v>14.47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2.4500000000000002</v>
      </c>
      <c r="AZ23" s="201">
        <v>0</v>
      </c>
      <c r="BA23" s="201">
        <v>0.85</v>
      </c>
      <c r="BB23" s="201">
        <v>1.4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272.05</v>
      </c>
      <c r="L24" s="201">
        <v>10.61</v>
      </c>
      <c r="M24" s="201">
        <v>63.85</v>
      </c>
      <c r="N24" s="201">
        <v>52.9</v>
      </c>
      <c r="O24" s="201">
        <v>73.94</v>
      </c>
      <c r="P24" s="201">
        <v>31.35</v>
      </c>
      <c r="Q24" s="201">
        <v>5.79</v>
      </c>
      <c r="R24" s="201">
        <v>10.61</v>
      </c>
      <c r="S24" s="201">
        <v>6.75</v>
      </c>
      <c r="T24" s="201">
        <v>0.78</v>
      </c>
      <c r="U24" s="201">
        <v>62.1</v>
      </c>
      <c r="V24" s="201">
        <v>2.9</v>
      </c>
      <c r="W24" s="201">
        <v>19.66</v>
      </c>
      <c r="X24" s="201">
        <v>62.83</v>
      </c>
      <c r="Y24" s="201">
        <v>0</v>
      </c>
      <c r="Z24">
        <v>0</v>
      </c>
      <c r="AA24" s="201">
        <v>14.12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132.61000000000001</v>
      </c>
      <c r="AJ24" s="201">
        <v>0</v>
      </c>
      <c r="AK24" s="201">
        <v>0</v>
      </c>
      <c r="AL24" s="201">
        <v>0</v>
      </c>
      <c r="AM24" s="201">
        <v>136</v>
      </c>
      <c r="AN24" s="201">
        <v>0</v>
      </c>
      <c r="AO24">
        <v>0</v>
      </c>
      <c r="AP24" s="201">
        <v>57.88</v>
      </c>
      <c r="AQ24" s="201">
        <v>14.47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2.4500000000000002</v>
      </c>
      <c r="AZ24" s="201">
        <v>0</v>
      </c>
      <c r="BA24" s="201">
        <v>0.85</v>
      </c>
      <c r="BB24" s="201">
        <v>1.4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272.05</v>
      </c>
      <c r="L25" s="201">
        <v>9.5500000000000007</v>
      </c>
      <c r="M25" s="201">
        <v>63.85</v>
      </c>
      <c r="N25" s="201">
        <v>52.9</v>
      </c>
      <c r="O25" s="201">
        <v>73.94</v>
      </c>
      <c r="P25" s="201">
        <v>31.35</v>
      </c>
      <c r="Q25" s="201">
        <v>5.79</v>
      </c>
      <c r="R25" s="201">
        <v>10.61</v>
      </c>
      <c r="S25" s="201">
        <v>6.75</v>
      </c>
      <c r="T25" s="201">
        <v>0.78</v>
      </c>
      <c r="U25" s="201">
        <v>62.1</v>
      </c>
      <c r="V25" s="201">
        <v>2.9</v>
      </c>
      <c r="W25" s="201">
        <v>19.66</v>
      </c>
      <c r="X25" s="201">
        <v>62.83</v>
      </c>
      <c r="Y25" s="201">
        <v>0</v>
      </c>
      <c r="Z25">
        <v>0</v>
      </c>
      <c r="AA25" s="201">
        <v>14.12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132.61000000000001</v>
      </c>
      <c r="AJ25" s="201">
        <v>0</v>
      </c>
      <c r="AK25" s="201">
        <v>0</v>
      </c>
      <c r="AL25" s="201">
        <v>0</v>
      </c>
      <c r="AM25" s="201">
        <v>136</v>
      </c>
      <c r="AN25" s="201">
        <v>0</v>
      </c>
      <c r="AO25">
        <v>0</v>
      </c>
      <c r="AP25" s="201">
        <v>57.88</v>
      </c>
      <c r="AQ25" s="201">
        <v>14.47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2.4500000000000002</v>
      </c>
      <c r="AZ25" s="201">
        <v>0</v>
      </c>
      <c r="BA25" s="201">
        <v>0.85</v>
      </c>
      <c r="BB25" s="201">
        <v>1.4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272.05</v>
      </c>
      <c r="L26" s="201">
        <v>10.26</v>
      </c>
      <c r="M26" s="201">
        <v>63.85</v>
      </c>
      <c r="N26" s="201">
        <v>52.9</v>
      </c>
      <c r="O26" s="201">
        <v>73.94</v>
      </c>
      <c r="P26" s="201">
        <v>31.35</v>
      </c>
      <c r="Q26" s="201">
        <v>5.79</v>
      </c>
      <c r="R26" s="201">
        <v>10.61</v>
      </c>
      <c r="S26" s="201">
        <v>6.74</v>
      </c>
      <c r="T26" s="201">
        <v>0.78</v>
      </c>
      <c r="U26" s="201">
        <v>62.1</v>
      </c>
      <c r="V26" s="201">
        <v>2.9</v>
      </c>
      <c r="W26" s="201">
        <v>19.66</v>
      </c>
      <c r="X26" s="201">
        <v>62.83</v>
      </c>
      <c r="Y26" s="201">
        <v>0</v>
      </c>
      <c r="Z26">
        <v>0</v>
      </c>
      <c r="AA26" s="201">
        <v>14.12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132.61000000000001</v>
      </c>
      <c r="AJ26" s="201">
        <v>0</v>
      </c>
      <c r="AK26" s="201">
        <v>0</v>
      </c>
      <c r="AL26" s="201">
        <v>0</v>
      </c>
      <c r="AM26" s="201">
        <v>136</v>
      </c>
      <c r="AN26" s="201">
        <v>0</v>
      </c>
      <c r="AO26">
        <v>0</v>
      </c>
      <c r="AP26" s="201">
        <v>57.88</v>
      </c>
      <c r="AQ26" s="201">
        <v>14.47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2.4500000000000002</v>
      </c>
      <c r="AZ26" s="201">
        <v>0</v>
      </c>
      <c r="BA26" s="201">
        <v>0.85</v>
      </c>
      <c r="BB26" s="201">
        <v>1.4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272.05</v>
      </c>
      <c r="L27" s="201">
        <v>10.61</v>
      </c>
      <c r="M27" s="201">
        <v>63.85</v>
      </c>
      <c r="N27" s="201">
        <v>52.9</v>
      </c>
      <c r="O27" s="201">
        <v>73.94</v>
      </c>
      <c r="P27" s="201">
        <v>31.35</v>
      </c>
      <c r="Q27" s="201">
        <v>5.79</v>
      </c>
      <c r="R27" s="201">
        <v>10.61</v>
      </c>
      <c r="S27" s="201">
        <v>6.75</v>
      </c>
      <c r="T27" s="201">
        <v>0.78</v>
      </c>
      <c r="U27" s="201">
        <v>62.1</v>
      </c>
      <c r="V27" s="201">
        <v>2.9</v>
      </c>
      <c r="W27" s="201">
        <v>19.66</v>
      </c>
      <c r="X27" s="201">
        <v>62.83</v>
      </c>
      <c r="Y27" s="201">
        <v>0</v>
      </c>
      <c r="Z27">
        <v>0</v>
      </c>
      <c r="AA27" s="201">
        <v>14.12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132.61000000000001</v>
      </c>
      <c r="AJ27" s="201">
        <v>0</v>
      </c>
      <c r="AK27" s="201">
        <v>0</v>
      </c>
      <c r="AL27" s="201">
        <v>0</v>
      </c>
      <c r="AM27" s="201">
        <v>136</v>
      </c>
      <c r="AN27" s="201">
        <v>0</v>
      </c>
      <c r="AO27">
        <v>0</v>
      </c>
      <c r="AP27" s="201">
        <v>57.88</v>
      </c>
      <c r="AQ27" s="201">
        <v>14.47</v>
      </c>
      <c r="AR27" s="201">
        <v>3.56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2.4500000000000002</v>
      </c>
      <c r="AZ27" s="201">
        <v>0</v>
      </c>
      <c r="BA27" s="201">
        <v>0.85</v>
      </c>
      <c r="BB27" s="201">
        <v>1.4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272.05</v>
      </c>
      <c r="L28" s="201">
        <v>10.61</v>
      </c>
      <c r="M28" s="201">
        <v>63.85</v>
      </c>
      <c r="N28" s="201">
        <v>52.9</v>
      </c>
      <c r="O28" s="201">
        <v>73.94</v>
      </c>
      <c r="P28" s="201">
        <v>31.35</v>
      </c>
      <c r="Q28" s="201">
        <v>5.79</v>
      </c>
      <c r="R28" s="201">
        <v>10.61</v>
      </c>
      <c r="S28" s="201">
        <v>6.75</v>
      </c>
      <c r="T28" s="201">
        <v>0.78</v>
      </c>
      <c r="U28" s="201">
        <v>62.1</v>
      </c>
      <c r="V28" s="201">
        <v>2.9</v>
      </c>
      <c r="W28" s="201">
        <v>19.66</v>
      </c>
      <c r="X28" s="201">
        <v>62.83</v>
      </c>
      <c r="Y28" s="201">
        <v>0</v>
      </c>
      <c r="Z28">
        <v>0</v>
      </c>
      <c r="AA28" s="201">
        <v>14.12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132.61000000000001</v>
      </c>
      <c r="AJ28" s="201">
        <v>0</v>
      </c>
      <c r="AK28" s="201">
        <v>0</v>
      </c>
      <c r="AL28" s="201">
        <v>0</v>
      </c>
      <c r="AM28" s="201">
        <v>136</v>
      </c>
      <c r="AN28" s="201">
        <v>0</v>
      </c>
      <c r="AO28">
        <v>0</v>
      </c>
      <c r="AP28" s="201">
        <v>57.88</v>
      </c>
      <c r="AQ28" s="201">
        <v>14.47</v>
      </c>
      <c r="AR28" s="201">
        <v>8.16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2.4500000000000002</v>
      </c>
      <c r="AZ28" s="201">
        <v>0</v>
      </c>
      <c r="BA28" s="201">
        <v>0.85</v>
      </c>
      <c r="BB28" s="201">
        <v>1.4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272.05</v>
      </c>
      <c r="L29" s="201">
        <v>10.61</v>
      </c>
      <c r="M29" s="201">
        <v>63.85</v>
      </c>
      <c r="N29" s="201">
        <v>52.9</v>
      </c>
      <c r="O29" s="201">
        <v>73.94</v>
      </c>
      <c r="P29" s="201">
        <v>31.35</v>
      </c>
      <c r="Q29" s="201">
        <v>5.79</v>
      </c>
      <c r="R29" s="201">
        <v>10.61</v>
      </c>
      <c r="S29" s="201">
        <v>6.75</v>
      </c>
      <c r="T29" s="201">
        <v>0.78</v>
      </c>
      <c r="U29" s="201">
        <v>62.1</v>
      </c>
      <c r="V29" s="201">
        <v>2.9</v>
      </c>
      <c r="W29" s="201">
        <v>19.66</v>
      </c>
      <c r="X29" s="201">
        <v>62.83</v>
      </c>
      <c r="Y29" s="201">
        <v>0</v>
      </c>
      <c r="Z29">
        <v>0</v>
      </c>
      <c r="AA29" s="201">
        <v>14.12</v>
      </c>
      <c r="AB29" s="201">
        <v>0</v>
      </c>
      <c r="AC29" s="201">
        <v>0</v>
      </c>
      <c r="AD29" s="201">
        <v>0</v>
      </c>
      <c r="AE29" s="201">
        <v>0</v>
      </c>
      <c r="AF29" s="201">
        <v>4</v>
      </c>
      <c r="AG29" s="201">
        <v>0</v>
      </c>
      <c r="AH29" s="201">
        <v>0</v>
      </c>
      <c r="AI29" s="201">
        <v>132.61000000000001</v>
      </c>
      <c r="AJ29" s="201">
        <v>0</v>
      </c>
      <c r="AK29" s="201">
        <v>0</v>
      </c>
      <c r="AL29" s="201">
        <v>0</v>
      </c>
      <c r="AM29" s="201">
        <v>136</v>
      </c>
      <c r="AN29" s="201">
        <v>0</v>
      </c>
      <c r="AO29">
        <v>0</v>
      </c>
      <c r="AP29" s="201">
        <v>57.88</v>
      </c>
      <c r="AQ29" s="201">
        <v>14.47</v>
      </c>
      <c r="AR29" s="201">
        <v>18.23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2.4500000000000002</v>
      </c>
      <c r="AZ29" s="201">
        <v>0</v>
      </c>
      <c r="BA29" s="201">
        <v>0.85</v>
      </c>
      <c r="BB29" s="201">
        <v>1.4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272.05</v>
      </c>
      <c r="L30" s="201">
        <v>10.61</v>
      </c>
      <c r="M30" s="201">
        <v>63.85</v>
      </c>
      <c r="N30" s="201">
        <v>52.9</v>
      </c>
      <c r="O30" s="201">
        <v>73.94</v>
      </c>
      <c r="P30" s="201">
        <v>31.35</v>
      </c>
      <c r="Q30" s="201">
        <v>5.79</v>
      </c>
      <c r="R30" s="201">
        <v>10.61</v>
      </c>
      <c r="S30" s="201">
        <v>6.75</v>
      </c>
      <c r="T30" s="201">
        <v>0.78</v>
      </c>
      <c r="U30" s="201">
        <v>62.1</v>
      </c>
      <c r="V30" s="201">
        <v>2.9</v>
      </c>
      <c r="W30" s="201">
        <v>19.66</v>
      </c>
      <c r="X30" s="201">
        <v>62.83</v>
      </c>
      <c r="Y30" s="201">
        <v>0</v>
      </c>
      <c r="Z30">
        <v>0</v>
      </c>
      <c r="AA30" s="201">
        <v>14.12</v>
      </c>
      <c r="AB30" s="201">
        <v>0</v>
      </c>
      <c r="AC30" s="201">
        <v>0</v>
      </c>
      <c r="AD30" s="201">
        <v>0</v>
      </c>
      <c r="AE30" s="201">
        <v>0</v>
      </c>
      <c r="AF30" s="201">
        <v>4</v>
      </c>
      <c r="AG30" s="201">
        <v>0</v>
      </c>
      <c r="AH30" s="201">
        <v>0</v>
      </c>
      <c r="AI30" s="201">
        <v>132.61000000000001</v>
      </c>
      <c r="AJ30" s="201">
        <v>0</v>
      </c>
      <c r="AK30" s="201">
        <v>0</v>
      </c>
      <c r="AL30" s="201">
        <v>0</v>
      </c>
      <c r="AM30" s="201">
        <v>136</v>
      </c>
      <c r="AN30" s="201">
        <v>0</v>
      </c>
      <c r="AO30">
        <v>0</v>
      </c>
      <c r="AP30" s="201">
        <v>57.88</v>
      </c>
      <c r="AQ30" s="201">
        <v>14.47</v>
      </c>
      <c r="AR30" s="201">
        <v>32.25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2.4500000000000002</v>
      </c>
      <c r="AZ30" s="201">
        <v>0</v>
      </c>
      <c r="BA30" s="201">
        <v>0.85</v>
      </c>
      <c r="BB30" s="201">
        <v>1.4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272.05</v>
      </c>
      <c r="L31" s="201">
        <v>10.61</v>
      </c>
      <c r="M31" s="201">
        <v>63.85</v>
      </c>
      <c r="N31" s="201">
        <v>52.9</v>
      </c>
      <c r="O31" s="201">
        <v>73.94</v>
      </c>
      <c r="P31" s="201">
        <v>31.35</v>
      </c>
      <c r="Q31" s="201">
        <v>5.79</v>
      </c>
      <c r="R31" s="201">
        <v>10.61</v>
      </c>
      <c r="S31" s="201">
        <v>6.75</v>
      </c>
      <c r="T31" s="201">
        <v>0.78</v>
      </c>
      <c r="U31" s="201">
        <v>62.1</v>
      </c>
      <c r="V31" s="201">
        <v>2.9</v>
      </c>
      <c r="W31" s="201">
        <v>10.61</v>
      </c>
      <c r="X31" s="201">
        <v>34.729999999999997</v>
      </c>
      <c r="Y31" s="201">
        <v>0</v>
      </c>
      <c r="Z31">
        <v>0</v>
      </c>
      <c r="AA31" s="201">
        <v>14.12</v>
      </c>
      <c r="AB31" s="201">
        <v>0</v>
      </c>
      <c r="AC31" s="201">
        <v>0</v>
      </c>
      <c r="AD31" s="201">
        <v>0</v>
      </c>
      <c r="AE31" s="201">
        <v>0</v>
      </c>
      <c r="AF31" s="201">
        <v>4</v>
      </c>
      <c r="AG31" s="201">
        <v>0</v>
      </c>
      <c r="AH31" s="201">
        <v>0</v>
      </c>
      <c r="AI31" s="201">
        <v>132.61000000000001</v>
      </c>
      <c r="AJ31" s="201">
        <v>0</v>
      </c>
      <c r="AK31" s="201">
        <v>0</v>
      </c>
      <c r="AL31" s="201">
        <v>0</v>
      </c>
      <c r="AM31" s="201">
        <v>136</v>
      </c>
      <c r="AN31" s="201">
        <v>0</v>
      </c>
      <c r="AO31">
        <v>0</v>
      </c>
      <c r="AP31" s="201">
        <v>57.88</v>
      </c>
      <c r="AQ31" s="201">
        <v>14.47</v>
      </c>
      <c r="AR31" s="201">
        <v>38.200000000000003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2.4500000000000002</v>
      </c>
      <c r="AZ31" s="201">
        <v>0</v>
      </c>
      <c r="BA31" s="201">
        <v>0.85</v>
      </c>
      <c r="BB31" s="201">
        <v>1.4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272.05</v>
      </c>
      <c r="L32" s="201">
        <v>10.61</v>
      </c>
      <c r="M32" s="201">
        <v>63.85</v>
      </c>
      <c r="N32" s="201">
        <v>52.9</v>
      </c>
      <c r="O32" s="201">
        <v>73.94</v>
      </c>
      <c r="P32" s="201">
        <v>31.35</v>
      </c>
      <c r="Q32" s="201">
        <v>5.79</v>
      </c>
      <c r="R32" s="201">
        <v>10.61</v>
      </c>
      <c r="S32" s="201">
        <v>6.75</v>
      </c>
      <c r="T32" s="201">
        <v>0.78</v>
      </c>
      <c r="U32" s="201">
        <v>62.1</v>
      </c>
      <c r="V32" s="201">
        <v>2.9</v>
      </c>
      <c r="W32" s="201">
        <v>10.61</v>
      </c>
      <c r="X32" s="201">
        <v>34.729999999999997</v>
      </c>
      <c r="Y32" s="201">
        <v>0</v>
      </c>
      <c r="Z32">
        <v>0</v>
      </c>
      <c r="AA32" s="201">
        <v>14.12</v>
      </c>
      <c r="AB32" s="201">
        <v>0</v>
      </c>
      <c r="AC32" s="201">
        <v>0</v>
      </c>
      <c r="AD32" s="201">
        <v>0</v>
      </c>
      <c r="AE32" s="201">
        <v>0</v>
      </c>
      <c r="AF32" s="201">
        <v>4</v>
      </c>
      <c r="AG32" s="201">
        <v>0</v>
      </c>
      <c r="AH32" s="201">
        <v>0</v>
      </c>
      <c r="AI32" s="201">
        <v>132.61000000000001</v>
      </c>
      <c r="AJ32" s="201">
        <v>0</v>
      </c>
      <c r="AK32" s="201">
        <v>0</v>
      </c>
      <c r="AL32" s="201">
        <v>0</v>
      </c>
      <c r="AM32" s="201">
        <v>136</v>
      </c>
      <c r="AN32" s="201">
        <v>0</v>
      </c>
      <c r="AO32">
        <v>0</v>
      </c>
      <c r="AP32" s="201">
        <v>55.68</v>
      </c>
      <c r="AQ32" s="201">
        <v>14.47</v>
      </c>
      <c r="AR32" s="201">
        <v>39.5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2.4500000000000002</v>
      </c>
      <c r="AZ32" s="201">
        <v>0</v>
      </c>
      <c r="BA32" s="201">
        <v>0.85</v>
      </c>
      <c r="BB32" s="201">
        <v>1.4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272.05</v>
      </c>
      <c r="L33" s="201">
        <v>10.61</v>
      </c>
      <c r="M33" s="201">
        <v>35.700000000000003</v>
      </c>
      <c r="N33" s="201">
        <v>30.87</v>
      </c>
      <c r="O33" s="201">
        <v>40.520000000000003</v>
      </c>
      <c r="P33" s="201">
        <v>17.36</v>
      </c>
      <c r="Q33" s="201">
        <v>5.79</v>
      </c>
      <c r="R33" s="201">
        <v>8.75</v>
      </c>
      <c r="S33" s="201">
        <v>6.75</v>
      </c>
      <c r="T33" s="201">
        <v>0.78</v>
      </c>
      <c r="U33" s="201">
        <v>62.1</v>
      </c>
      <c r="V33" s="201">
        <v>2.9</v>
      </c>
      <c r="W33" s="201">
        <v>10.61</v>
      </c>
      <c r="X33" s="201">
        <v>34.729999999999997</v>
      </c>
      <c r="Y33" s="201">
        <v>0</v>
      </c>
      <c r="Z33">
        <v>0</v>
      </c>
      <c r="AA33" s="201">
        <v>14.12</v>
      </c>
      <c r="AB33" s="201">
        <v>0</v>
      </c>
      <c r="AC33" s="201">
        <v>0</v>
      </c>
      <c r="AD33" s="201">
        <v>0</v>
      </c>
      <c r="AE33" s="201">
        <v>0</v>
      </c>
      <c r="AF33" s="201">
        <v>4</v>
      </c>
      <c r="AG33" s="201">
        <v>0</v>
      </c>
      <c r="AH33" s="201">
        <v>0</v>
      </c>
      <c r="AI33" s="201">
        <v>132.61000000000001</v>
      </c>
      <c r="AJ33" s="201">
        <v>0</v>
      </c>
      <c r="AK33" s="201">
        <v>0</v>
      </c>
      <c r="AL33" s="201">
        <v>0</v>
      </c>
      <c r="AM33" s="201">
        <v>136</v>
      </c>
      <c r="AN33" s="201">
        <v>0</v>
      </c>
      <c r="AO33">
        <v>0</v>
      </c>
      <c r="AP33" s="201">
        <v>57.88</v>
      </c>
      <c r="AQ33" s="201">
        <v>14.47</v>
      </c>
      <c r="AR33" s="201">
        <v>43.5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2.4500000000000002</v>
      </c>
      <c r="AZ33" s="201">
        <v>0</v>
      </c>
      <c r="BA33" s="201">
        <v>0.85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272.05</v>
      </c>
      <c r="L34" s="201">
        <v>10.61</v>
      </c>
      <c r="M34" s="201">
        <v>35.700000000000003</v>
      </c>
      <c r="N34" s="201">
        <v>30.87</v>
      </c>
      <c r="O34" s="201">
        <v>40.520000000000003</v>
      </c>
      <c r="P34" s="201">
        <v>17.36</v>
      </c>
      <c r="Q34" s="201">
        <v>5.79</v>
      </c>
      <c r="R34" s="201">
        <v>10.61</v>
      </c>
      <c r="S34" s="201">
        <v>6.75</v>
      </c>
      <c r="T34" s="201">
        <v>0.78</v>
      </c>
      <c r="U34" s="201">
        <v>62.1</v>
      </c>
      <c r="V34" s="201">
        <v>2.9</v>
      </c>
      <c r="W34" s="201">
        <v>10.61</v>
      </c>
      <c r="X34" s="201">
        <v>34.729999999999997</v>
      </c>
      <c r="Y34" s="201">
        <v>0</v>
      </c>
      <c r="Z34">
        <v>0</v>
      </c>
      <c r="AA34" s="201">
        <v>14.12</v>
      </c>
      <c r="AB34" s="201">
        <v>0</v>
      </c>
      <c r="AC34" s="201">
        <v>0</v>
      </c>
      <c r="AD34" s="201">
        <v>0</v>
      </c>
      <c r="AE34" s="201">
        <v>0</v>
      </c>
      <c r="AF34" s="201">
        <v>4</v>
      </c>
      <c r="AG34" s="201">
        <v>0</v>
      </c>
      <c r="AH34" s="201">
        <v>0</v>
      </c>
      <c r="AI34" s="201">
        <v>132.61000000000001</v>
      </c>
      <c r="AJ34" s="201">
        <v>0</v>
      </c>
      <c r="AK34" s="201">
        <v>0</v>
      </c>
      <c r="AL34" s="201">
        <v>0</v>
      </c>
      <c r="AM34" s="201">
        <v>136</v>
      </c>
      <c r="AN34" s="201">
        <v>0</v>
      </c>
      <c r="AO34">
        <v>0</v>
      </c>
      <c r="AP34" s="201">
        <v>57.88</v>
      </c>
      <c r="AQ34" s="201">
        <v>14.47</v>
      </c>
      <c r="AR34" s="201">
        <v>43.5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2.4500000000000002</v>
      </c>
      <c r="AZ34" s="201">
        <v>0</v>
      </c>
      <c r="BA34" s="201">
        <v>0.85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272.05</v>
      </c>
      <c r="L35" s="201">
        <v>10.61</v>
      </c>
      <c r="M35" s="201">
        <v>35.700000000000003</v>
      </c>
      <c r="N35" s="201">
        <v>30.87</v>
      </c>
      <c r="O35" s="201">
        <v>40.520000000000003</v>
      </c>
      <c r="P35" s="201">
        <v>17.36</v>
      </c>
      <c r="Q35" s="201">
        <v>5.87</v>
      </c>
      <c r="R35" s="201">
        <v>10.61</v>
      </c>
      <c r="S35" s="201">
        <v>6.75</v>
      </c>
      <c r="T35" s="201">
        <v>0.78</v>
      </c>
      <c r="U35" s="201">
        <v>62.1</v>
      </c>
      <c r="V35" s="201">
        <v>2.9</v>
      </c>
      <c r="W35" s="201">
        <v>10.61</v>
      </c>
      <c r="X35" s="201">
        <v>34.729999999999997</v>
      </c>
      <c r="Y35" s="201">
        <v>0</v>
      </c>
      <c r="Z35">
        <v>0</v>
      </c>
      <c r="AA35" s="201">
        <v>14.12</v>
      </c>
      <c r="AB35" s="201">
        <v>0</v>
      </c>
      <c r="AC35" s="201">
        <v>0</v>
      </c>
      <c r="AD35" s="201">
        <v>0</v>
      </c>
      <c r="AE35" s="201">
        <v>0</v>
      </c>
      <c r="AF35" s="201">
        <v>4</v>
      </c>
      <c r="AG35" s="201">
        <v>0</v>
      </c>
      <c r="AH35" s="201">
        <v>0</v>
      </c>
      <c r="AI35" s="201">
        <v>132.61000000000001</v>
      </c>
      <c r="AJ35" s="201">
        <v>0</v>
      </c>
      <c r="AK35" s="201">
        <v>0</v>
      </c>
      <c r="AL35" s="201">
        <v>0</v>
      </c>
      <c r="AM35" s="201">
        <v>136</v>
      </c>
      <c r="AN35" s="201">
        <v>0</v>
      </c>
      <c r="AO35">
        <v>0</v>
      </c>
      <c r="AP35" s="201">
        <v>57.88</v>
      </c>
      <c r="AQ35" s="201">
        <v>14.47</v>
      </c>
      <c r="AR35" s="201">
        <v>43.5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2.4500000000000002</v>
      </c>
      <c r="AZ35" s="201">
        <v>0</v>
      </c>
      <c r="BA35" s="201">
        <v>0.85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272.05</v>
      </c>
      <c r="L36" s="201">
        <v>10.61</v>
      </c>
      <c r="M36" s="201">
        <v>35.700000000000003</v>
      </c>
      <c r="N36" s="201">
        <v>30.87</v>
      </c>
      <c r="O36" s="201">
        <v>40.520000000000003</v>
      </c>
      <c r="P36" s="201">
        <v>17.36</v>
      </c>
      <c r="Q36" s="201">
        <v>5.79</v>
      </c>
      <c r="R36" s="201">
        <v>10.61</v>
      </c>
      <c r="S36" s="201">
        <v>6.75</v>
      </c>
      <c r="T36" s="201">
        <v>0.78</v>
      </c>
      <c r="U36" s="201">
        <v>62.1</v>
      </c>
      <c r="V36" s="201">
        <v>2.9</v>
      </c>
      <c r="W36" s="201">
        <v>10.61</v>
      </c>
      <c r="X36" s="201">
        <v>34.729999999999997</v>
      </c>
      <c r="Y36" s="201">
        <v>0</v>
      </c>
      <c r="Z36">
        <v>0</v>
      </c>
      <c r="AA36" s="201">
        <v>14.12</v>
      </c>
      <c r="AB36" s="201">
        <v>0</v>
      </c>
      <c r="AC36" s="201">
        <v>0</v>
      </c>
      <c r="AD36" s="201">
        <v>0</v>
      </c>
      <c r="AE36" s="201">
        <v>0</v>
      </c>
      <c r="AF36" s="201">
        <v>4</v>
      </c>
      <c r="AG36" s="201">
        <v>0</v>
      </c>
      <c r="AH36" s="201">
        <v>0</v>
      </c>
      <c r="AI36" s="201">
        <v>132.61000000000001</v>
      </c>
      <c r="AJ36" s="201">
        <v>0</v>
      </c>
      <c r="AK36" s="201">
        <v>0</v>
      </c>
      <c r="AL36" s="201">
        <v>0</v>
      </c>
      <c r="AM36" s="201">
        <v>136</v>
      </c>
      <c r="AN36" s="201">
        <v>0</v>
      </c>
      <c r="AO36">
        <v>0</v>
      </c>
      <c r="AP36" s="201">
        <v>57.88</v>
      </c>
      <c r="AQ36" s="201">
        <v>14.47</v>
      </c>
      <c r="AR36" s="201">
        <v>44.5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2.4500000000000002</v>
      </c>
      <c r="AZ36" s="201">
        <v>0</v>
      </c>
      <c r="BA36" s="201">
        <v>0.47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272.05</v>
      </c>
      <c r="L37" s="201">
        <v>10.61</v>
      </c>
      <c r="M37" s="201">
        <v>35.700000000000003</v>
      </c>
      <c r="N37" s="201">
        <v>30.87</v>
      </c>
      <c r="O37" s="201">
        <v>40.520000000000003</v>
      </c>
      <c r="P37" s="201">
        <v>17.36</v>
      </c>
      <c r="Q37" s="201">
        <v>5.79</v>
      </c>
      <c r="R37" s="201">
        <v>10.61</v>
      </c>
      <c r="S37" s="201">
        <v>6.75</v>
      </c>
      <c r="T37" s="201">
        <v>0.78</v>
      </c>
      <c r="U37" s="201">
        <v>62.1</v>
      </c>
      <c r="V37" s="201">
        <v>2.9</v>
      </c>
      <c r="W37" s="201">
        <v>10.61</v>
      </c>
      <c r="X37" s="201">
        <v>35.68</v>
      </c>
      <c r="Y37" s="201">
        <v>0</v>
      </c>
      <c r="Z37">
        <v>0</v>
      </c>
      <c r="AA37" s="201">
        <v>14.12</v>
      </c>
      <c r="AB37" s="201">
        <v>0</v>
      </c>
      <c r="AC37" s="201">
        <v>0</v>
      </c>
      <c r="AD37" s="201">
        <v>0</v>
      </c>
      <c r="AE37" s="201">
        <v>0</v>
      </c>
      <c r="AF37" s="201">
        <v>4</v>
      </c>
      <c r="AG37" s="201">
        <v>0</v>
      </c>
      <c r="AH37" s="201">
        <v>0</v>
      </c>
      <c r="AI37" s="201">
        <v>132.61000000000001</v>
      </c>
      <c r="AJ37" s="201">
        <v>0</v>
      </c>
      <c r="AK37" s="201">
        <v>0</v>
      </c>
      <c r="AL37" s="201">
        <v>0</v>
      </c>
      <c r="AM37" s="201">
        <v>136</v>
      </c>
      <c r="AN37" s="201">
        <v>0</v>
      </c>
      <c r="AO37">
        <v>0</v>
      </c>
      <c r="AP37" s="201">
        <v>65.42</v>
      </c>
      <c r="AQ37" s="201">
        <v>14.47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2.4500000000000002</v>
      </c>
      <c r="AZ37" s="201">
        <v>0</v>
      </c>
      <c r="BA37" s="201">
        <v>0.46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272.05</v>
      </c>
      <c r="L38" s="201">
        <v>10.61</v>
      </c>
      <c r="M38" s="201">
        <v>35.700000000000003</v>
      </c>
      <c r="N38" s="201">
        <v>30.87</v>
      </c>
      <c r="O38" s="201">
        <v>40.520000000000003</v>
      </c>
      <c r="P38" s="201">
        <v>17.36</v>
      </c>
      <c r="Q38" s="201">
        <v>5.79</v>
      </c>
      <c r="R38" s="201">
        <v>10.61</v>
      </c>
      <c r="S38" s="201">
        <v>6.75</v>
      </c>
      <c r="T38" s="201">
        <v>0.78</v>
      </c>
      <c r="U38" s="201">
        <v>62.1</v>
      </c>
      <c r="V38" s="201">
        <v>2.9</v>
      </c>
      <c r="W38" s="201">
        <v>10.83</v>
      </c>
      <c r="X38" s="201">
        <v>34.729999999999997</v>
      </c>
      <c r="Y38" s="201">
        <v>0</v>
      </c>
      <c r="Z38">
        <v>0</v>
      </c>
      <c r="AA38" s="201">
        <v>14.12</v>
      </c>
      <c r="AB38" s="201">
        <v>0</v>
      </c>
      <c r="AC38" s="201">
        <v>0</v>
      </c>
      <c r="AD38" s="201">
        <v>0</v>
      </c>
      <c r="AE38" s="201">
        <v>0</v>
      </c>
      <c r="AF38" s="201">
        <v>4</v>
      </c>
      <c r="AG38" s="201">
        <v>0</v>
      </c>
      <c r="AH38" s="201">
        <v>0</v>
      </c>
      <c r="AI38" s="201">
        <v>132.61000000000001</v>
      </c>
      <c r="AJ38" s="201">
        <v>0</v>
      </c>
      <c r="AK38" s="201">
        <v>0</v>
      </c>
      <c r="AL38" s="201">
        <v>0</v>
      </c>
      <c r="AM38" s="201">
        <v>136</v>
      </c>
      <c r="AN38" s="201">
        <v>0</v>
      </c>
      <c r="AO38">
        <v>0</v>
      </c>
      <c r="AP38" s="201">
        <v>57.88</v>
      </c>
      <c r="AQ38" s="201">
        <v>14.47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2.4500000000000002</v>
      </c>
      <c r="AZ38" s="201">
        <v>0</v>
      </c>
      <c r="BA38" s="201">
        <v>0.38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272.05</v>
      </c>
      <c r="L39" s="201">
        <v>10.61</v>
      </c>
      <c r="M39" s="201">
        <v>35.700000000000003</v>
      </c>
      <c r="N39" s="201">
        <v>30.87</v>
      </c>
      <c r="O39" s="201">
        <v>40.520000000000003</v>
      </c>
      <c r="P39" s="201">
        <v>17.36</v>
      </c>
      <c r="Q39" s="201">
        <v>5.79</v>
      </c>
      <c r="R39" s="201">
        <v>10.61</v>
      </c>
      <c r="S39" s="201">
        <v>6.75</v>
      </c>
      <c r="T39" s="201">
        <v>0.78</v>
      </c>
      <c r="U39" s="201">
        <v>62.1</v>
      </c>
      <c r="V39" s="201">
        <v>2.9</v>
      </c>
      <c r="W39" s="201">
        <v>10.83</v>
      </c>
      <c r="X39" s="201">
        <v>34.729999999999997</v>
      </c>
      <c r="Y39" s="201">
        <v>0</v>
      </c>
      <c r="Z39">
        <v>0</v>
      </c>
      <c r="AA39" s="201">
        <v>13.47</v>
      </c>
      <c r="AB39" s="201">
        <v>0</v>
      </c>
      <c r="AC39" s="201">
        <v>0</v>
      </c>
      <c r="AD39" s="201">
        <v>0</v>
      </c>
      <c r="AE39" s="201">
        <v>0</v>
      </c>
      <c r="AF39" s="201">
        <v>8</v>
      </c>
      <c r="AG39" s="201">
        <v>0</v>
      </c>
      <c r="AH39" s="201">
        <v>0</v>
      </c>
      <c r="AI39" s="201">
        <v>132.61000000000001</v>
      </c>
      <c r="AJ39" s="201">
        <v>0</v>
      </c>
      <c r="AK39" s="201">
        <v>0</v>
      </c>
      <c r="AL39" s="201">
        <v>0</v>
      </c>
      <c r="AM39" s="201">
        <v>136</v>
      </c>
      <c r="AN39" s="201">
        <v>0</v>
      </c>
      <c r="AO39">
        <v>0</v>
      </c>
      <c r="AP39" s="201">
        <v>58.24</v>
      </c>
      <c r="AQ39" s="201">
        <v>14.47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2.4500000000000002</v>
      </c>
      <c r="AZ39" s="201">
        <v>0</v>
      </c>
      <c r="BA39" s="201">
        <v>0.35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272.05</v>
      </c>
      <c r="L40" s="201">
        <v>10.61</v>
      </c>
      <c r="M40" s="201">
        <v>35.700000000000003</v>
      </c>
      <c r="N40" s="201">
        <v>30.87</v>
      </c>
      <c r="O40" s="201">
        <v>40.520000000000003</v>
      </c>
      <c r="P40" s="201">
        <v>17.36</v>
      </c>
      <c r="Q40" s="201">
        <v>5.79</v>
      </c>
      <c r="R40" s="201">
        <v>10.61</v>
      </c>
      <c r="S40" s="201">
        <v>6.75</v>
      </c>
      <c r="T40" s="201">
        <v>0.78</v>
      </c>
      <c r="U40" s="201">
        <v>62.1</v>
      </c>
      <c r="V40" s="201">
        <v>2.9</v>
      </c>
      <c r="W40" s="201">
        <v>10.83</v>
      </c>
      <c r="X40" s="201">
        <v>34.729999999999997</v>
      </c>
      <c r="Y40" s="201">
        <v>0</v>
      </c>
      <c r="Z40">
        <v>0</v>
      </c>
      <c r="AA40" s="201">
        <v>13.47</v>
      </c>
      <c r="AB40" s="201">
        <v>0</v>
      </c>
      <c r="AC40" s="201">
        <v>0</v>
      </c>
      <c r="AD40" s="201">
        <v>0</v>
      </c>
      <c r="AE40" s="201">
        <v>0</v>
      </c>
      <c r="AF40" s="201">
        <v>8</v>
      </c>
      <c r="AG40" s="201">
        <v>0</v>
      </c>
      <c r="AH40" s="201">
        <v>0</v>
      </c>
      <c r="AI40" s="201">
        <v>132.61000000000001</v>
      </c>
      <c r="AJ40" s="201">
        <v>0</v>
      </c>
      <c r="AK40" s="201">
        <v>0</v>
      </c>
      <c r="AL40" s="201">
        <v>0</v>
      </c>
      <c r="AM40" s="201">
        <v>136</v>
      </c>
      <c r="AN40" s="201">
        <v>0</v>
      </c>
      <c r="AO40">
        <v>0</v>
      </c>
      <c r="AP40" s="201">
        <v>58.24</v>
      </c>
      <c r="AQ40" s="201">
        <v>14.47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2.4500000000000002</v>
      </c>
      <c r="AZ40" s="201">
        <v>0</v>
      </c>
      <c r="BA40" s="201">
        <v>0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272.05</v>
      </c>
      <c r="L41" s="201">
        <v>10.61</v>
      </c>
      <c r="M41" s="201">
        <v>35.700000000000003</v>
      </c>
      <c r="N41" s="201">
        <v>30.87</v>
      </c>
      <c r="O41" s="201">
        <v>40.520000000000003</v>
      </c>
      <c r="P41" s="201">
        <v>17.36</v>
      </c>
      <c r="Q41" s="201">
        <v>5.79</v>
      </c>
      <c r="R41" s="201">
        <v>10.61</v>
      </c>
      <c r="S41" s="201">
        <v>6.75</v>
      </c>
      <c r="T41" s="201">
        <v>0.78</v>
      </c>
      <c r="U41" s="201">
        <v>62.1</v>
      </c>
      <c r="V41" s="201">
        <v>2.9</v>
      </c>
      <c r="W41" s="201">
        <v>10.61</v>
      </c>
      <c r="X41" s="201">
        <v>34.729999999999997</v>
      </c>
      <c r="Y41" s="201">
        <v>0</v>
      </c>
      <c r="Z41">
        <v>0</v>
      </c>
      <c r="AA41" s="201">
        <v>13.47</v>
      </c>
      <c r="AB41" s="201">
        <v>0</v>
      </c>
      <c r="AC41" s="201">
        <v>0</v>
      </c>
      <c r="AD41" s="201">
        <v>0</v>
      </c>
      <c r="AE41" s="201">
        <v>0</v>
      </c>
      <c r="AF41" s="201">
        <v>6</v>
      </c>
      <c r="AG41" s="201">
        <v>0</v>
      </c>
      <c r="AH41" s="201">
        <v>0</v>
      </c>
      <c r="AI41" s="201">
        <v>132.61000000000001</v>
      </c>
      <c r="AJ41" s="201">
        <v>0</v>
      </c>
      <c r="AK41" s="201">
        <v>0</v>
      </c>
      <c r="AL41" s="201">
        <v>0</v>
      </c>
      <c r="AM41" s="201">
        <v>136</v>
      </c>
      <c r="AN41" s="201">
        <v>0</v>
      </c>
      <c r="AO41">
        <v>0</v>
      </c>
      <c r="AP41" s="201">
        <v>57.88</v>
      </c>
      <c r="AQ41" s="201">
        <v>14.47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2.4500000000000002</v>
      </c>
      <c r="AZ41" s="201">
        <v>0</v>
      </c>
      <c r="BA41" s="201">
        <v>0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272.05</v>
      </c>
      <c r="L42" s="201">
        <v>10.61</v>
      </c>
      <c r="M42" s="201">
        <v>35.700000000000003</v>
      </c>
      <c r="N42" s="201">
        <v>30.87</v>
      </c>
      <c r="O42" s="201">
        <v>40.520000000000003</v>
      </c>
      <c r="P42" s="201">
        <v>17.36</v>
      </c>
      <c r="Q42" s="201">
        <v>5.79</v>
      </c>
      <c r="R42" s="201">
        <v>10.61</v>
      </c>
      <c r="S42" s="201">
        <v>6.75</v>
      </c>
      <c r="T42" s="201">
        <v>0.78</v>
      </c>
      <c r="U42" s="201">
        <v>62.1</v>
      </c>
      <c r="V42" s="201">
        <v>2.9</v>
      </c>
      <c r="W42" s="201">
        <v>10.61</v>
      </c>
      <c r="X42" s="201">
        <v>34.729999999999997</v>
      </c>
      <c r="Y42" s="201">
        <v>0</v>
      </c>
      <c r="Z42">
        <v>0</v>
      </c>
      <c r="AA42" s="201">
        <v>13.47</v>
      </c>
      <c r="AB42" s="201">
        <v>0</v>
      </c>
      <c r="AC42" s="201">
        <v>0</v>
      </c>
      <c r="AD42" s="201">
        <v>0</v>
      </c>
      <c r="AE42" s="201">
        <v>0</v>
      </c>
      <c r="AF42" s="201">
        <v>6</v>
      </c>
      <c r="AG42" s="201">
        <v>0</v>
      </c>
      <c r="AH42" s="201">
        <v>0</v>
      </c>
      <c r="AI42" s="201">
        <v>132.61000000000001</v>
      </c>
      <c r="AJ42" s="201">
        <v>0</v>
      </c>
      <c r="AK42" s="201">
        <v>0</v>
      </c>
      <c r="AL42" s="201">
        <v>0</v>
      </c>
      <c r="AM42" s="201">
        <v>136</v>
      </c>
      <c r="AN42" s="201">
        <v>0</v>
      </c>
      <c r="AO42">
        <v>0</v>
      </c>
      <c r="AP42" s="201">
        <v>57.88</v>
      </c>
      <c r="AQ42" s="201">
        <v>14.47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2.4500000000000002</v>
      </c>
      <c r="AZ42" s="201">
        <v>0</v>
      </c>
      <c r="BA42" s="201">
        <v>0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272.05</v>
      </c>
      <c r="L43" s="201">
        <v>10.61</v>
      </c>
      <c r="M43" s="201">
        <v>35.700000000000003</v>
      </c>
      <c r="N43" s="201">
        <v>30.87</v>
      </c>
      <c r="O43" s="201">
        <v>40.520000000000003</v>
      </c>
      <c r="P43" s="201">
        <v>17.36</v>
      </c>
      <c r="Q43" s="201">
        <v>5.79</v>
      </c>
      <c r="R43" s="201">
        <v>10.61</v>
      </c>
      <c r="S43" s="201">
        <v>6.75</v>
      </c>
      <c r="T43" s="201">
        <v>0.78</v>
      </c>
      <c r="U43" s="201">
        <v>62.1</v>
      </c>
      <c r="V43" s="201">
        <v>2.9</v>
      </c>
      <c r="W43" s="201">
        <v>10.61</v>
      </c>
      <c r="X43" s="201">
        <v>34.729999999999997</v>
      </c>
      <c r="Y43" s="201">
        <v>0</v>
      </c>
      <c r="Z43">
        <v>0</v>
      </c>
      <c r="AA43" s="201">
        <v>12.83</v>
      </c>
      <c r="AB43" s="201">
        <v>0</v>
      </c>
      <c r="AC43" s="201">
        <v>0</v>
      </c>
      <c r="AD43" s="201">
        <v>0</v>
      </c>
      <c r="AE43" s="201">
        <v>0</v>
      </c>
      <c r="AF43" s="201">
        <v>6</v>
      </c>
      <c r="AG43" s="201">
        <v>0</v>
      </c>
      <c r="AH43" s="201">
        <v>0</v>
      </c>
      <c r="AI43" s="201">
        <v>132.61000000000001</v>
      </c>
      <c r="AJ43" s="201">
        <v>0</v>
      </c>
      <c r="AK43" s="201">
        <v>0</v>
      </c>
      <c r="AL43" s="201">
        <v>0</v>
      </c>
      <c r="AM43" s="201">
        <v>136</v>
      </c>
      <c r="AN43" s="201">
        <v>0</v>
      </c>
      <c r="AO43">
        <v>0</v>
      </c>
      <c r="AP43" s="201">
        <v>57.88</v>
      </c>
      <c r="AQ43" s="201">
        <v>14.47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2.4500000000000002</v>
      </c>
      <c r="AZ43" s="201">
        <v>0</v>
      </c>
      <c r="BA43" s="201">
        <v>0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272.05</v>
      </c>
      <c r="L44" s="201">
        <v>10.61</v>
      </c>
      <c r="M44" s="201">
        <v>35.700000000000003</v>
      </c>
      <c r="N44" s="201">
        <v>30.87</v>
      </c>
      <c r="O44" s="201">
        <v>40.520000000000003</v>
      </c>
      <c r="P44" s="201">
        <v>17.36</v>
      </c>
      <c r="Q44" s="201">
        <v>5.79</v>
      </c>
      <c r="R44" s="201">
        <v>10.61</v>
      </c>
      <c r="S44" s="201">
        <v>6.75</v>
      </c>
      <c r="T44" s="201">
        <v>0.78</v>
      </c>
      <c r="U44" s="201">
        <v>62.1</v>
      </c>
      <c r="V44" s="201">
        <v>2.9</v>
      </c>
      <c r="W44" s="201">
        <v>10.61</v>
      </c>
      <c r="X44" s="201">
        <v>34.729999999999997</v>
      </c>
      <c r="Y44" s="201">
        <v>0</v>
      </c>
      <c r="Z44">
        <v>0</v>
      </c>
      <c r="AA44" s="201">
        <v>12.83</v>
      </c>
      <c r="AB44" s="201">
        <v>0</v>
      </c>
      <c r="AC44" s="201">
        <v>0</v>
      </c>
      <c r="AD44" s="201">
        <v>0</v>
      </c>
      <c r="AE44" s="201">
        <v>0</v>
      </c>
      <c r="AF44" s="201">
        <v>6</v>
      </c>
      <c r="AG44" s="201">
        <v>0</v>
      </c>
      <c r="AH44" s="201">
        <v>0</v>
      </c>
      <c r="AI44" s="201">
        <v>132.61000000000001</v>
      </c>
      <c r="AJ44" s="201">
        <v>0</v>
      </c>
      <c r="AK44" s="201">
        <v>0</v>
      </c>
      <c r="AL44" s="201">
        <v>0</v>
      </c>
      <c r="AM44" s="201">
        <v>136</v>
      </c>
      <c r="AN44" s="201">
        <v>0</v>
      </c>
      <c r="AO44">
        <v>0</v>
      </c>
      <c r="AP44" s="201">
        <v>57.88</v>
      </c>
      <c r="AQ44" s="201">
        <v>14.47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2.4500000000000002</v>
      </c>
      <c r="AZ44" s="201">
        <v>0</v>
      </c>
      <c r="BA44" s="201">
        <v>0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272.05</v>
      </c>
      <c r="L45" s="201">
        <v>10.61</v>
      </c>
      <c r="M45" s="201">
        <v>35.700000000000003</v>
      </c>
      <c r="N45" s="201">
        <v>30.87</v>
      </c>
      <c r="O45" s="201">
        <v>40.520000000000003</v>
      </c>
      <c r="P45" s="201">
        <v>17.36</v>
      </c>
      <c r="Q45" s="201">
        <v>5.79</v>
      </c>
      <c r="R45" s="201">
        <v>10.61</v>
      </c>
      <c r="S45" s="201">
        <v>6.75</v>
      </c>
      <c r="T45" s="201">
        <v>0.78</v>
      </c>
      <c r="U45" s="201">
        <v>62.1</v>
      </c>
      <c r="V45" s="201">
        <v>2.9</v>
      </c>
      <c r="W45" s="201">
        <v>10.61</v>
      </c>
      <c r="X45" s="201">
        <v>34.729999999999997</v>
      </c>
      <c r="Y45" s="201">
        <v>0</v>
      </c>
      <c r="Z45">
        <v>0</v>
      </c>
      <c r="AA45" s="201">
        <v>12.83</v>
      </c>
      <c r="AB45" s="201">
        <v>0</v>
      </c>
      <c r="AC45" s="201">
        <v>0</v>
      </c>
      <c r="AD45" s="201">
        <v>0</v>
      </c>
      <c r="AE45" s="201">
        <v>0</v>
      </c>
      <c r="AF45" s="201">
        <v>6</v>
      </c>
      <c r="AG45" s="201">
        <v>0</v>
      </c>
      <c r="AH45" s="201">
        <v>0</v>
      </c>
      <c r="AI45" s="201">
        <v>132.61000000000001</v>
      </c>
      <c r="AJ45" s="201">
        <v>0</v>
      </c>
      <c r="AK45" s="201">
        <v>0</v>
      </c>
      <c r="AL45" s="201">
        <v>0</v>
      </c>
      <c r="AM45" s="201">
        <v>136</v>
      </c>
      <c r="AN45" s="201">
        <v>0</v>
      </c>
      <c r="AO45">
        <v>0</v>
      </c>
      <c r="AP45" s="201">
        <v>57.88</v>
      </c>
      <c r="AQ45" s="201">
        <v>14.47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2.4500000000000002</v>
      </c>
      <c r="AZ45" s="201">
        <v>0</v>
      </c>
      <c r="BA45" s="201">
        <v>0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272.05</v>
      </c>
      <c r="L46" s="201">
        <v>10.61</v>
      </c>
      <c r="M46" s="201">
        <v>35.700000000000003</v>
      </c>
      <c r="N46" s="201">
        <v>30.87</v>
      </c>
      <c r="O46" s="201">
        <v>40.520000000000003</v>
      </c>
      <c r="P46" s="201">
        <v>17.36</v>
      </c>
      <c r="Q46" s="201">
        <v>5.79</v>
      </c>
      <c r="R46" s="201">
        <v>10.61</v>
      </c>
      <c r="S46" s="201">
        <v>6.75</v>
      </c>
      <c r="T46" s="201">
        <v>0.78</v>
      </c>
      <c r="U46" s="201">
        <v>62.1</v>
      </c>
      <c r="V46" s="201">
        <v>2.9</v>
      </c>
      <c r="W46" s="201">
        <v>10.61</v>
      </c>
      <c r="X46" s="201">
        <v>34.729999999999997</v>
      </c>
      <c r="Y46" s="201">
        <v>0</v>
      </c>
      <c r="Z46">
        <v>0</v>
      </c>
      <c r="AA46" s="201">
        <v>12.76</v>
      </c>
      <c r="AB46" s="201">
        <v>0</v>
      </c>
      <c r="AC46" s="201">
        <v>0</v>
      </c>
      <c r="AD46" s="201">
        <v>0</v>
      </c>
      <c r="AE46" s="201">
        <v>0</v>
      </c>
      <c r="AF46" s="201">
        <v>6</v>
      </c>
      <c r="AG46" s="201">
        <v>0</v>
      </c>
      <c r="AH46" s="201">
        <v>0</v>
      </c>
      <c r="AI46" s="201">
        <v>132.61000000000001</v>
      </c>
      <c r="AJ46" s="201">
        <v>0</v>
      </c>
      <c r="AK46" s="201">
        <v>0</v>
      </c>
      <c r="AL46" s="201">
        <v>0</v>
      </c>
      <c r="AM46" s="201">
        <v>136</v>
      </c>
      <c r="AN46" s="201">
        <v>0</v>
      </c>
      <c r="AO46">
        <v>0</v>
      </c>
      <c r="AP46" s="201">
        <v>57.88</v>
      </c>
      <c r="AQ46" s="201">
        <v>14.47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2.4500000000000002</v>
      </c>
      <c r="AZ46" s="201">
        <v>0</v>
      </c>
      <c r="BA46" s="201">
        <v>0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272.05</v>
      </c>
      <c r="L47" s="201">
        <v>10.61</v>
      </c>
      <c r="M47" s="201">
        <v>35.700000000000003</v>
      </c>
      <c r="N47" s="201">
        <v>30.87</v>
      </c>
      <c r="O47" s="201">
        <v>40.520000000000003</v>
      </c>
      <c r="P47" s="201">
        <v>17.36</v>
      </c>
      <c r="Q47" s="201">
        <v>5.79</v>
      </c>
      <c r="R47" s="201">
        <v>10.61</v>
      </c>
      <c r="S47" s="201">
        <v>6.75</v>
      </c>
      <c r="T47" s="201">
        <v>0.78</v>
      </c>
      <c r="U47" s="201">
        <v>62.1</v>
      </c>
      <c r="V47" s="201">
        <v>2.9</v>
      </c>
      <c r="W47" s="201">
        <v>10.61</v>
      </c>
      <c r="X47" s="201">
        <v>34.729999999999997</v>
      </c>
      <c r="Y47" s="201">
        <v>0</v>
      </c>
      <c r="Z47">
        <v>0</v>
      </c>
      <c r="AA47" s="201">
        <v>12.76</v>
      </c>
      <c r="AB47" s="201">
        <v>0</v>
      </c>
      <c r="AC47" s="201">
        <v>0</v>
      </c>
      <c r="AD47" s="201">
        <v>0</v>
      </c>
      <c r="AE47" s="201">
        <v>0</v>
      </c>
      <c r="AF47" s="201">
        <v>6</v>
      </c>
      <c r="AG47" s="201">
        <v>0</v>
      </c>
      <c r="AH47" s="201">
        <v>0</v>
      </c>
      <c r="AI47" s="201">
        <v>132.61000000000001</v>
      </c>
      <c r="AJ47" s="201">
        <v>0</v>
      </c>
      <c r="AK47" s="201">
        <v>0</v>
      </c>
      <c r="AL47" s="201">
        <v>0</v>
      </c>
      <c r="AM47" s="201">
        <v>136</v>
      </c>
      <c r="AN47" s="201">
        <v>0</v>
      </c>
      <c r="AO47">
        <v>0</v>
      </c>
      <c r="AP47" s="201">
        <v>57.88</v>
      </c>
      <c r="AQ47" s="201">
        <v>14.47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2.4500000000000002</v>
      </c>
      <c r="AZ47" s="201">
        <v>0</v>
      </c>
      <c r="BA47" s="201">
        <v>0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272.05</v>
      </c>
      <c r="L48" s="201">
        <v>10.61</v>
      </c>
      <c r="M48" s="201">
        <v>35.700000000000003</v>
      </c>
      <c r="N48" s="201">
        <v>30.87</v>
      </c>
      <c r="O48" s="201">
        <v>40.520000000000003</v>
      </c>
      <c r="P48" s="201">
        <v>17.36</v>
      </c>
      <c r="Q48" s="201">
        <v>5.79</v>
      </c>
      <c r="R48" s="201">
        <v>10.61</v>
      </c>
      <c r="S48" s="201">
        <v>6.75</v>
      </c>
      <c r="T48" s="201">
        <v>0.78</v>
      </c>
      <c r="U48" s="201">
        <v>62.1</v>
      </c>
      <c r="V48" s="201">
        <v>2.9</v>
      </c>
      <c r="W48" s="201">
        <v>10.61</v>
      </c>
      <c r="X48" s="201">
        <v>34.729999999999997</v>
      </c>
      <c r="Y48" s="201">
        <v>0</v>
      </c>
      <c r="Z48">
        <v>0</v>
      </c>
      <c r="AA48" s="201">
        <v>12.76</v>
      </c>
      <c r="AB48" s="201">
        <v>0</v>
      </c>
      <c r="AC48" s="201">
        <v>0</v>
      </c>
      <c r="AD48" s="201">
        <v>0</v>
      </c>
      <c r="AE48" s="201">
        <v>0</v>
      </c>
      <c r="AF48" s="201">
        <v>6</v>
      </c>
      <c r="AG48" s="201">
        <v>0</v>
      </c>
      <c r="AH48" s="201">
        <v>0</v>
      </c>
      <c r="AI48" s="201">
        <v>132.61000000000001</v>
      </c>
      <c r="AJ48" s="201">
        <v>0</v>
      </c>
      <c r="AK48" s="201">
        <v>0</v>
      </c>
      <c r="AL48" s="201">
        <v>0</v>
      </c>
      <c r="AM48" s="201">
        <v>136</v>
      </c>
      <c r="AN48" s="201">
        <v>0</v>
      </c>
      <c r="AO48">
        <v>0</v>
      </c>
      <c r="AP48" s="201">
        <v>57.88</v>
      </c>
      <c r="AQ48" s="201">
        <v>14.47</v>
      </c>
      <c r="AR48" s="201">
        <v>46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2.4500000000000002</v>
      </c>
      <c r="AZ48" s="201">
        <v>0</v>
      </c>
      <c r="BA48" s="201">
        <v>0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272.05</v>
      </c>
      <c r="L49" s="201">
        <v>10.61</v>
      </c>
      <c r="M49" s="201">
        <v>62.59</v>
      </c>
      <c r="N49" s="201">
        <v>52.58</v>
      </c>
      <c r="O49" s="201">
        <v>73.94</v>
      </c>
      <c r="P49" s="201">
        <v>31.35</v>
      </c>
      <c r="Q49" s="201">
        <v>5.79</v>
      </c>
      <c r="R49" s="201">
        <v>10.61</v>
      </c>
      <c r="S49" s="201">
        <v>6.75</v>
      </c>
      <c r="T49" s="201">
        <v>0.78</v>
      </c>
      <c r="U49" s="201">
        <v>62.1</v>
      </c>
      <c r="V49" s="201">
        <v>2.9</v>
      </c>
      <c r="W49" s="201">
        <v>10.61</v>
      </c>
      <c r="X49" s="201">
        <v>34.729999999999997</v>
      </c>
      <c r="Y49" s="201">
        <v>0</v>
      </c>
      <c r="Z49">
        <v>0</v>
      </c>
      <c r="AA49" s="201">
        <v>12.76</v>
      </c>
      <c r="AB49" s="201">
        <v>0</v>
      </c>
      <c r="AC49" s="201">
        <v>0</v>
      </c>
      <c r="AD49" s="201">
        <v>0</v>
      </c>
      <c r="AE49" s="201">
        <v>0</v>
      </c>
      <c r="AF49" s="201">
        <v>6</v>
      </c>
      <c r="AG49" s="201">
        <v>0</v>
      </c>
      <c r="AH49" s="201">
        <v>0</v>
      </c>
      <c r="AI49" s="201">
        <v>132.61000000000001</v>
      </c>
      <c r="AJ49" s="201">
        <v>0</v>
      </c>
      <c r="AK49" s="201">
        <v>0</v>
      </c>
      <c r="AL49" s="201">
        <v>0</v>
      </c>
      <c r="AM49" s="201">
        <v>136</v>
      </c>
      <c r="AN49" s="201">
        <v>0</v>
      </c>
      <c r="AO49">
        <v>0</v>
      </c>
      <c r="AP49" s="201">
        <v>57.88</v>
      </c>
      <c r="AQ49" s="201">
        <v>14.47</v>
      </c>
      <c r="AR49" s="201">
        <v>46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2.4500000000000002</v>
      </c>
      <c r="AZ49" s="201">
        <v>0</v>
      </c>
      <c r="BA49" s="201">
        <v>0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272.05</v>
      </c>
      <c r="L50" s="201">
        <v>10.61</v>
      </c>
      <c r="M50" s="201">
        <v>63.85</v>
      </c>
      <c r="N50" s="201">
        <v>52.9</v>
      </c>
      <c r="O50" s="201">
        <v>73.94</v>
      </c>
      <c r="P50" s="201">
        <v>31.35</v>
      </c>
      <c r="Q50" s="201">
        <v>5.79</v>
      </c>
      <c r="R50" s="201">
        <v>10.61</v>
      </c>
      <c r="S50" s="201">
        <v>6.75</v>
      </c>
      <c r="T50" s="201">
        <v>0.78</v>
      </c>
      <c r="U50" s="201">
        <v>62.1</v>
      </c>
      <c r="V50" s="201">
        <v>2.9</v>
      </c>
      <c r="W50" s="201">
        <v>10.61</v>
      </c>
      <c r="X50" s="201">
        <v>34.729999999999997</v>
      </c>
      <c r="Y50" s="201">
        <v>0</v>
      </c>
      <c r="Z50">
        <v>0</v>
      </c>
      <c r="AA50" s="201">
        <v>12.76</v>
      </c>
      <c r="AB50" s="201">
        <v>0</v>
      </c>
      <c r="AC50" s="201">
        <v>0</v>
      </c>
      <c r="AD50" s="201">
        <v>0</v>
      </c>
      <c r="AE50" s="201">
        <v>0</v>
      </c>
      <c r="AF50" s="201">
        <v>14.18</v>
      </c>
      <c r="AG50" s="201">
        <v>0</v>
      </c>
      <c r="AH50" s="201">
        <v>0</v>
      </c>
      <c r="AI50" s="201">
        <v>132.61000000000001</v>
      </c>
      <c r="AJ50" s="201">
        <v>0</v>
      </c>
      <c r="AK50" s="201">
        <v>0</v>
      </c>
      <c r="AL50" s="201">
        <v>0</v>
      </c>
      <c r="AM50" s="201">
        <v>136</v>
      </c>
      <c r="AN50" s="201">
        <v>0</v>
      </c>
      <c r="AO50">
        <v>0</v>
      </c>
      <c r="AP50" s="201">
        <v>57.88</v>
      </c>
      <c r="AQ50" s="201">
        <v>14.47</v>
      </c>
      <c r="AR50" s="201">
        <v>46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2.4500000000000002</v>
      </c>
      <c r="AZ50" s="201">
        <v>0</v>
      </c>
      <c r="BA50" s="201">
        <v>0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272.05</v>
      </c>
      <c r="L51" s="201">
        <v>10.61</v>
      </c>
      <c r="M51" s="201">
        <v>63.85</v>
      </c>
      <c r="N51" s="201">
        <v>52.9</v>
      </c>
      <c r="O51" s="201">
        <v>73.94</v>
      </c>
      <c r="P51" s="201">
        <v>31.35</v>
      </c>
      <c r="Q51" s="201">
        <v>5.79</v>
      </c>
      <c r="R51" s="201">
        <v>10.61</v>
      </c>
      <c r="S51" s="201">
        <v>6.75</v>
      </c>
      <c r="T51" s="201">
        <v>0.78</v>
      </c>
      <c r="U51" s="201">
        <v>62.1</v>
      </c>
      <c r="V51" s="201">
        <v>2.9</v>
      </c>
      <c r="W51" s="201">
        <v>10.61</v>
      </c>
      <c r="X51" s="201">
        <v>34.729999999999997</v>
      </c>
      <c r="Y51" s="201">
        <v>0</v>
      </c>
      <c r="Z51">
        <v>0</v>
      </c>
      <c r="AA51" s="201">
        <v>12.76</v>
      </c>
      <c r="AB51" s="201">
        <v>0</v>
      </c>
      <c r="AC51" s="201">
        <v>0</v>
      </c>
      <c r="AD51" s="201">
        <v>0</v>
      </c>
      <c r="AE51" s="201">
        <v>0</v>
      </c>
      <c r="AF51" s="201">
        <v>14.18</v>
      </c>
      <c r="AG51" s="201">
        <v>0</v>
      </c>
      <c r="AH51" s="201">
        <v>0</v>
      </c>
      <c r="AI51" s="201">
        <v>132.61000000000001</v>
      </c>
      <c r="AJ51" s="201">
        <v>0</v>
      </c>
      <c r="AK51" s="201">
        <v>0</v>
      </c>
      <c r="AL51" s="201">
        <v>0</v>
      </c>
      <c r="AM51" s="201">
        <v>136</v>
      </c>
      <c r="AN51" s="201">
        <v>0</v>
      </c>
      <c r="AO51">
        <v>0</v>
      </c>
      <c r="AP51" s="201">
        <v>57.88</v>
      </c>
      <c r="AQ51" s="201">
        <v>14.47</v>
      </c>
      <c r="AR51" s="201">
        <v>46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2.4500000000000002</v>
      </c>
      <c r="AZ51" s="201">
        <v>0</v>
      </c>
      <c r="BA51" s="201">
        <v>0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272.05</v>
      </c>
      <c r="L52" s="201">
        <v>10.61</v>
      </c>
      <c r="M52" s="201">
        <v>63.85</v>
      </c>
      <c r="N52" s="201">
        <v>52.9</v>
      </c>
      <c r="O52" s="201">
        <v>73.94</v>
      </c>
      <c r="P52" s="201">
        <v>31.35</v>
      </c>
      <c r="Q52" s="201">
        <v>5.79</v>
      </c>
      <c r="R52" s="201">
        <v>10.61</v>
      </c>
      <c r="S52" s="201">
        <v>6.75</v>
      </c>
      <c r="T52" s="201">
        <v>0.78</v>
      </c>
      <c r="U52" s="201">
        <v>62.1</v>
      </c>
      <c r="V52" s="201">
        <v>2.9</v>
      </c>
      <c r="W52" s="201">
        <v>10.61</v>
      </c>
      <c r="X52" s="201">
        <v>34.729999999999997</v>
      </c>
      <c r="Y52" s="201">
        <v>0</v>
      </c>
      <c r="Z52">
        <v>0</v>
      </c>
      <c r="AA52" s="201">
        <v>12.76</v>
      </c>
      <c r="AB52" s="201">
        <v>0</v>
      </c>
      <c r="AC52" s="201">
        <v>0</v>
      </c>
      <c r="AD52" s="201">
        <v>0</v>
      </c>
      <c r="AE52" s="201">
        <v>0</v>
      </c>
      <c r="AF52" s="201">
        <v>22.69</v>
      </c>
      <c r="AG52" s="201">
        <v>0</v>
      </c>
      <c r="AH52" s="201">
        <v>0</v>
      </c>
      <c r="AI52" s="201">
        <v>132.61000000000001</v>
      </c>
      <c r="AJ52" s="201">
        <v>0</v>
      </c>
      <c r="AK52" s="201">
        <v>0</v>
      </c>
      <c r="AL52" s="201">
        <v>0</v>
      </c>
      <c r="AM52" s="201">
        <v>136</v>
      </c>
      <c r="AN52" s="201">
        <v>0</v>
      </c>
      <c r="AO52">
        <v>0</v>
      </c>
      <c r="AP52" s="201">
        <v>57.88</v>
      </c>
      <c r="AQ52" s="201">
        <v>14.47</v>
      </c>
      <c r="AR52" s="201">
        <v>46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2.4500000000000002</v>
      </c>
      <c r="AZ52" s="201">
        <v>0</v>
      </c>
      <c r="BA52" s="201">
        <v>0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272.05</v>
      </c>
      <c r="L53" s="201">
        <v>10.61</v>
      </c>
      <c r="M53" s="201">
        <v>63.85</v>
      </c>
      <c r="N53" s="201">
        <v>52.9</v>
      </c>
      <c r="O53" s="201">
        <v>73.94</v>
      </c>
      <c r="P53" s="201">
        <v>31.35</v>
      </c>
      <c r="Q53" s="201">
        <v>5.79</v>
      </c>
      <c r="R53" s="201">
        <v>10.61</v>
      </c>
      <c r="S53" s="201">
        <v>6.75</v>
      </c>
      <c r="T53" s="201">
        <v>0.78</v>
      </c>
      <c r="U53" s="201">
        <v>62.1</v>
      </c>
      <c r="V53" s="201">
        <v>2.9</v>
      </c>
      <c r="W53" s="201">
        <v>10.61</v>
      </c>
      <c r="X53" s="201">
        <v>34.729999999999997</v>
      </c>
      <c r="Y53" s="201">
        <v>0</v>
      </c>
      <c r="Z53">
        <v>0</v>
      </c>
      <c r="AA53" s="201">
        <v>12.76</v>
      </c>
      <c r="AB53" s="201">
        <v>0</v>
      </c>
      <c r="AC53" s="201">
        <v>0</v>
      </c>
      <c r="AD53" s="201">
        <v>0</v>
      </c>
      <c r="AE53" s="201">
        <v>0</v>
      </c>
      <c r="AF53" s="201">
        <v>22.69</v>
      </c>
      <c r="AG53" s="201">
        <v>0</v>
      </c>
      <c r="AH53" s="201">
        <v>0</v>
      </c>
      <c r="AI53" s="201">
        <v>132.61000000000001</v>
      </c>
      <c r="AJ53" s="201">
        <v>0</v>
      </c>
      <c r="AK53" s="201">
        <v>0</v>
      </c>
      <c r="AL53" s="201">
        <v>0</v>
      </c>
      <c r="AM53" s="201">
        <v>136</v>
      </c>
      <c r="AN53" s="201">
        <v>0</v>
      </c>
      <c r="AO53">
        <v>0</v>
      </c>
      <c r="AP53" s="201">
        <v>57.88</v>
      </c>
      <c r="AQ53" s="201">
        <v>14.47</v>
      </c>
      <c r="AR53" s="201">
        <v>46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2.4500000000000002</v>
      </c>
      <c r="AZ53" s="201">
        <v>0</v>
      </c>
      <c r="BA53" s="201">
        <v>0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272.05</v>
      </c>
      <c r="L54" s="201">
        <v>10.61</v>
      </c>
      <c r="M54" s="201">
        <v>63.85</v>
      </c>
      <c r="N54" s="201">
        <v>52.9</v>
      </c>
      <c r="O54" s="201">
        <v>73.94</v>
      </c>
      <c r="P54" s="201">
        <v>31.35</v>
      </c>
      <c r="Q54" s="201">
        <v>5.79</v>
      </c>
      <c r="R54" s="201">
        <v>10.61</v>
      </c>
      <c r="S54" s="201">
        <v>6.75</v>
      </c>
      <c r="T54" s="201">
        <v>0.78</v>
      </c>
      <c r="U54" s="201">
        <v>62.1</v>
      </c>
      <c r="V54" s="201">
        <v>2.9</v>
      </c>
      <c r="W54" s="201">
        <v>10.61</v>
      </c>
      <c r="X54" s="201">
        <v>34.729999999999997</v>
      </c>
      <c r="Y54" s="201">
        <v>0</v>
      </c>
      <c r="Z54">
        <v>0</v>
      </c>
      <c r="AA54" s="201">
        <v>12.76</v>
      </c>
      <c r="AB54" s="201">
        <v>0</v>
      </c>
      <c r="AC54" s="201">
        <v>0</v>
      </c>
      <c r="AD54" s="201">
        <v>0</v>
      </c>
      <c r="AE54" s="201">
        <v>0</v>
      </c>
      <c r="AF54" s="201">
        <v>22.69</v>
      </c>
      <c r="AG54" s="201">
        <v>0</v>
      </c>
      <c r="AH54" s="201">
        <v>0</v>
      </c>
      <c r="AI54" s="201">
        <v>132.61000000000001</v>
      </c>
      <c r="AJ54" s="201">
        <v>0</v>
      </c>
      <c r="AK54" s="201">
        <v>0</v>
      </c>
      <c r="AL54" s="201">
        <v>0</v>
      </c>
      <c r="AM54" s="201">
        <v>136</v>
      </c>
      <c r="AN54" s="201">
        <v>0</v>
      </c>
      <c r="AO54">
        <v>0</v>
      </c>
      <c r="AP54" s="201">
        <v>57.88</v>
      </c>
      <c r="AQ54" s="201">
        <v>14.47</v>
      </c>
      <c r="AR54" s="201">
        <v>46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2.4500000000000002</v>
      </c>
      <c r="AZ54" s="201">
        <v>0</v>
      </c>
      <c r="BA54" s="201">
        <v>0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272.05</v>
      </c>
      <c r="L55" s="201">
        <v>10.61</v>
      </c>
      <c r="M55" s="201">
        <v>35.22</v>
      </c>
      <c r="N55" s="201">
        <v>29.13</v>
      </c>
      <c r="O55" s="201">
        <v>40.71</v>
      </c>
      <c r="P55" s="201">
        <v>17.62</v>
      </c>
      <c r="Q55" s="201">
        <v>5.79</v>
      </c>
      <c r="R55" s="201">
        <v>10.61</v>
      </c>
      <c r="S55" s="201">
        <v>6.75</v>
      </c>
      <c r="T55" s="201">
        <v>0.78</v>
      </c>
      <c r="U55" s="201">
        <v>62.1</v>
      </c>
      <c r="V55" s="201">
        <v>2.9</v>
      </c>
      <c r="W55" s="201">
        <v>10.83</v>
      </c>
      <c r="X55" s="201">
        <v>35.409999999999997</v>
      </c>
      <c r="Y55" s="201">
        <v>0</v>
      </c>
      <c r="Z55">
        <v>0</v>
      </c>
      <c r="AA55" s="201">
        <v>12.12</v>
      </c>
      <c r="AB55" s="201">
        <v>0</v>
      </c>
      <c r="AC55" s="201">
        <v>0</v>
      </c>
      <c r="AD55" s="201">
        <v>0</v>
      </c>
      <c r="AE55" s="201">
        <v>0</v>
      </c>
      <c r="AF55" s="201">
        <v>22.69</v>
      </c>
      <c r="AG55" s="201">
        <v>0</v>
      </c>
      <c r="AH55" s="201">
        <v>0</v>
      </c>
      <c r="AI55" s="201">
        <v>132.61000000000001</v>
      </c>
      <c r="AJ55" s="201">
        <v>0</v>
      </c>
      <c r="AK55" s="201">
        <v>0</v>
      </c>
      <c r="AL55" s="201">
        <v>0</v>
      </c>
      <c r="AM55" s="201">
        <v>136</v>
      </c>
      <c r="AN55" s="201">
        <v>0</v>
      </c>
      <c r="AO55">
        <v>0</v>
      </c>
      <c r="AP55" s="201">
        <v>57.88</v>
      </c>
      <c r="AQ55" s="201">
        <v>14.47</v>
      </c>
      <c r="AR55" s="201">
        <v>46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2.4500000000000002</v>
      </c>
      <c r="AZ55" s="201">
        <v>0</v>
      </c>
      <c r="BA55" s="201">
        <v>0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272.05</v>
      </c>
      <c r="L56" s="201">
        <v>10.61</v>
      </c>
      <c r="M56" s="201">
        <v>35.22</v>
      </c>
      <c r="N56" s="201">
        <v>51.03</v>
      </c>
      <c r="O56" s="201">
        <v>40.71</v>
      </c>
      <c r="P56" s="201">
        <v>17.27</v>
      </c>
      <c r="Q56" s="201">
        <v>5.79</v>
      </c>
      <c r="R56" s="201">
        <v>10.61</v>
      </c>
      <c r="S56" s="201">
        <v>6.75</v>
      </c>
      <c r="T56" s="201">
        <v>0.78</v>
      </c>
      <c r="U56" s="201">
        <v>62.1</v>
      </c>
      <c r="V56" s="201">
        <v>2.9</v>
      </c>
      <c r="W56" s="201">
        <v>10.83</v>
      </c>
      <c r="X56" s="201">
        <v>34.729999999999997</v>
      </c>
      <c r="Y56" s="201">
        <v>0</v>
      </c>
      <c r="Z56">
        <v>0</v>
      </c>
      <c r="AA56" s="201">
        <v>12.12</v>
      </c>
      <c r="AB56" s="201">
        <v>0</v>
      </c>
      <c r="AC56" s="201">
        <v>0</v>
      </c>
      <c r="AD56" s="201">
        <v>0</v>
      </c>
      <c r="AE56" s="201">
        <v>34.04</v>
      </c>
      <c r="AF56" s="201">
        <v>0</v>
      </c>
      <c r="AG56" s="201">
        <v>0</v>
      </c>
      <c r="AH56" s="201">
        <v>0</v>
      </c>
      <c r="AI56" s="201">
        <v>132.61000000000001</v>
      </c>
      <c r="AJ56" s="201">
        <v>0</v>
      </c>
      <c r="AK56" s="201">
        <v>0</v>
      </c>
      <c r="AL56" s="201">
        <v>0</v>
      </c>
      <c r="AM56" s="201">
        <v>136</v>
      </c>
      <c r="AN56" s="201">
        <v>0</v>
      </c>
      <c r="AO56">
        <v>0</v>
      </c>
      <c r="AP56" s="201">
        <v>57.88</v>
      </c>
      <c r="AQ56" s="201">
        <v>14.47</v>
      </c>
      <c r="AR56" s="201">
        <v>46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2.4500000000000002</v>
      </c>
      <c r="AZ56" s="201">
        <v>0</v>
      </c>
      <c r="BA56" s="201">
        <v>0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272.05</v>
      </c>
      <c r="L57" s="201">
        <v>10.61</v>
      </c>
      <c r="M57" s="201">
        <v>35.22</v>
      </c>
      <c r="N57" s="201">
        <v>51.03</v>
      </c>
      <c r="O57" s="201">
        <v>40.71</v>
      </c>
      <c r="P57" s="201">
        <v>17.27</v>
      </c>
      <c r="Q57" s="201">
        <v>5.79</v>
      </c>
      <c r="R57" s="201">
        <v>10.61</v>
      </c>
      <c r="S57" s="201">
        <v>6.75</v>
      </c>
      <c r="T57" s="201">
        <v>0.78</v>
      </c>
      <c r="U57" s="201">
        <v>62.1</v>
      </c>
      <c r="V57" s="201">
        <v>2.9</v>
      </c>
      <c r="W57" s="201">
        <v>10.83</v>
      </c>
      <c r="X57" s="201">
        <v>34.729999999999997</v>
      </c>
      <c r="Y57" s="201">
        <v>0</v>
      </c>
      <c r="Z57">
        <v>0</v>
      </c>
      <c r="AA57" s="201">
        <v>12.12</v>
      </c>
      <c r="AB57" s="201">
        <v>0</v>
      </c>
      <c r="AC57" s="201">
        <v>0</v>
      </c>
      <c r="AD57" s="201">
        <v>0</v>
      </c>
      <c r="AE57" s="201">
        <v>41.13</v>
      </c>
      <c r="AF57" s="201">
        <v>0</v>
      </c>
      <c r="AG57" s="201">
        <v>0</v>
      </c>
      <c r="AH57" s="201">
        <v>0</v>
      </c>
      <c r="AI57" s="201">
        <v>132.61000000000001</v>
      </c>
      <c r="AJ57" s="201">
        <v>0</v>
      </c>
      <c r="AK57" s="201">
        <v>0</v>
      </c>
      <c r="AL57" s="201">
        <v>0</v>
      </c>
      <c r="AM57" s="201">
        <v>136</v>
      </c>
      <c r="AN57" s="201">
        <v>0</v>
      </c>
      <c r="AO57">
        <v>0</v>
      </c>
      <c r="AP57" s="201">
        <v>57.88</v>
      </c>
      <c r="AQ57" s="201">
        <v>14.47</v>
      </c>
      <c r="AR57" s="201">
        <v>46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2.4500000000000002</v>
      </c>
      <c r="AZ57" s="201">
        <v>0</v>
      </c>
      <c r="BA57" s="201">
        <v>0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272.05</v>
      </c>
      <c r="L58" s="201">
        <v>10.61</v>
      </c>
      <c r="M58" s="201">
        <v>35.22</v>
      </c>
      <c r="N58" s="201">
        <v>51.03</v>
      </c>
      <c r="O58" s="201">
        <v>40.71</v>
      </c>
      <c r="P58" s="201">
        <v>17.27</v>
      </c>
      <c r="Q58" s="201">
        <v>5.79</v>
      </c>
      <c r="R58" s="201">
        <v>10.61</v>
      </c>
      <c r="S58" s="201">
        <v>6.75</v>
      </c>
      <c r="T58" s="201">
        <v>0.78</v>
      </c>
      <c r="U58" s="201">
        <v>62.1</v>
      </c>
      <c r="V58" s="201">
        <v>2.9</v>
      </c>
      <c r="W58" s="201">
        <v>10.61</v>
      </c>
      <c r="X58" s="201">
        <v>34.729999999999997</v>
      </c>
      <c r="Y58" s="201">
        <v>0</v>
      </c>
      <c r="Z58">
        <v>0</v>
      </c>
      <c r="AA58" s="201">
        <v>12.12</v>
      </c>
      <c r="AB58" s="201">
        <v>0</v>
      </c>
      <c r="AC58" s="201">
        <v>0</v>
      </c>
      <c r="AD58" s="201">
        <v>0</v>
      </c>
      <c r="AE58" s="201">
        <v>41.13</v>
      </c>
      <c r="AF58" s="201">
        <v>0</v>
      </c>
      <c r="AG58" s="201">
        <v>0</v>
      </c>
      <c r="AH58" s="201">
        <v>0</v>
      </c>
      <c r="AI58" s="201">
        <v>132.61000000000001</v>
      </c>
      <c r="AJ58" s="201">
        <v>0</v>
      </c>
      <c r="AK58" s="201">
        <v>0</v>
      </c>
      <c r="AL58" s="201">
        <v>0</v>
      </c>
      <c r="AM58" s="201">
        <v>136</v>
      </c>
      <c r="AN58" s="201">
        <v>0</v>
      </c>
      <c r="AO58">
        <v>0</v>
      </c>
      <c r="AP58" s="201">
        <v>57.88</v>
      </c>
      <c r="AQ58" s="201">
        <v>14.47</v>
      </c>
      <c r="AR58" s="201">
        <v>46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2.4500000000000002</v>
      </c>
      <c r="AZ58" s="201">
        <v>0</v>
      </c>
      <c r="BA58" s="201">
        <v>0</v>
      </c>
      <c r="BB58" s="201">
        <v>1.4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272.05</v>
      </c>
      <c r="L59" s="201">
        <v>10.61</v>
      </c>
      <c r="M59" s="201">
        <v>63.5</v>
      </c>
      <c r="N59" s="201">
        <v>52.9</v>
      </c>
      <c r="O59" s="201">
        <v>73.94</v>
      </c>
      <c r="P59" s="201">
        <v>31.35</v>
      </c>
      <c r="Q59" s="201">
        <v>5.79</v>
      </c>
      <c r="R59" s="201">
        <v>10.61</v>
      </c>
      <c r="S59" s="201">
        <v>6.75</v>
      </c>
      <c r="T59" s="201">
        <v>0.78</v>
      </c>
      <c r="U59" s="201">
        <v>62.1</v>
      </c>
      <c r="V59" s="201">
        <v>2.9</v>
      </c>
      <c r="W59" s="201">
        <v>10.61</v>
      </c>
      <c r="X59" s="201">
        <v>34.729999999999997</v>
      </c>
      <c r="Y59" s="201">
        <v>0</v>
      </c>
      <c r="Z59">
        <v>0</v>
      </c>
      <c r="AA59" s="201">
        <v>12.12</v>
      </c>
      <c r="AB59" s="201">
        <v>0</v>
      </c>
      <c r="AC59" s="201">
        <v>0</v>
      </c>
      <c r="AD59" s="201">
        <v>0</v>
      </c>
      <c r="AE59" s="201">
        <v>41.13</v>
      </c>
      <c r="AF59" s="201">
        <v>0</v>
      </c>
      <c r="AG59" s="201">
        <v>0</v>
      </c>
      <c r="AH59" s="201">
        <v>0</v>
      </c>
      <c r="AI59" s="201">
        <v>132.61000000000001</v>
      </c>
      <c r="AJ59" s="201">
        <v>0</v>
      </c>
      <c r="AK59" s="201">
        <v>0</v>
      </c>
      <c r="AL59" s="201">
        <v>0</v>
      </c>
      <c r="AM59" s="201">
        <v>136</v>
      </c>
      <c r="AN59" s="201">
        <v>0</v>
      </c>
      <c r="AO59">
        <v>0</v>
      </c>
      <c r="AP59" s="201">
        <v>57.88</v>
      </c>
      <c r="AQ59" s="201">
        <v>14.47</v>
      </c>
      <c r="AR59" s="201">
        <v>46</v>
      </c>
      <c r="AS59" s="201">
        <v>3.86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2.4500000000000002</v>
      </c>
      <c r="AZ59" s="201">
        <v>0</v>
      </c>
      <c r="BA59" s="201">
        <v>0</v>
      </c>
      <c r="BB59" s="201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272.05</v>
      </c>
      <c r="L60" s="201">
        <v>10.61</v>
      </c>
      <c r="M60" s="201">
        <v>63.85</v>
      </c>
      <c r="N60" s="201">
        <v>52.9</v>
      </c>
      <c r="O60" s="201">
        <v>73.94</v>
      </c>
      <c r="P60" s="201">
        <v>31.35</v>
      </c>
      <c r="Q60" s="201">
        <v>5.79</v>
      </c>
      <c r="R60" s="201">
        <v>10.61</v>
      </c>
      <c r="S60" s="201">
        <v>6.75</v>
      </c>
      <c r="T60" s="201">
        <v>0.78</v>
      </c>
      <c r="U60" s="201">
        <v>62.1</v>
      </c>
      <c r="V60" s="201">
        <v>2.9</v>
      </c>
      <c r="W60" s="201">
        <v>10.61</v>
      </c>
      <c r="X60" s="201">
        <v>34.729999999999997</v>
      </c>
      <c r="Y60" s="201">
        <v>0</v>
      </c>
      <c r="Z60">
        <v>0</v>
      </c>
      <c r="AA60" s="201">
        <v>12.12</v>
      </c>
      <c r="AB60" s="201">
        <v>0</v>
      </c>
      <c r="AC60" s="201">
        <v>0</v>
      </c>
      <c r="AD60" s="201">
        <v>0</v>
      </c>
      <c r="AE60" s="201">
        <v>42.55</v>
      </c>
      <c r="AF60" s="201">
        <v>0</v>
      </c>
      <c r="AG60" s="201">
        <v>0</v>
      </c>
      <c r="AH60" s="201">
        <v>0</v>
      </c>
      <c r="AI60" s="201">
        <v>132.61000000000001</v>
      </c>
      <c r="AJ60" s="201">
        <v>0</v>
      </c>
      <c r="AK60" s="201">
        <v>0</v>
      </c>
      <c r="AL60" s="201">
        <v>0</v>
      </c>
      <c r="AM60" s="201">
        <v>136</v>
      </c>
      <c r="AN60" s="201">
        <v>0</v>
      </c>
      <c r="AO60">
        <v>0</v>
      </c>
      <c r="AP60" s="201">
        <v>57.88</v>
      </c>
      <c r="AQ60" s="201">
        <v>14.47</v>
      </c>
      <c r="AR60" s="201">
        <v>46</v>
      </c>
      <c r="AS60" s="201">
        <v>3.86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2.4500000000000002</v>
      </c>
      <c r="AZ60" s="201">
        <v>0</v>
      </c>
      <c r="BA60" s="201">
        <v>0</v>
      </c>
      <c r="BB60" s="201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272.05</v>
      </c>
      <c r="L61" s="201">
        <v>10.61</v>
      </c>
      <c r="M61" s="201">
        <v>63.85</v>
      </c>
      <c r="N61" s="201">
        <v>52.9</v>
      </c>
      <c r="O61" s="201">
        <v>73.94</v>
      </c>
      <c r="P61" s="201">
        <v>31.35</v>
      </c>
      <c r="Q61" s="201">
        <v>5.79</v>
      </c>
      <c r="R61" s="201">
        <v>10.61</v>
      </c>
      <c r="S61" s="201">
        <v>6.75</v>
      </c>
      <c r="T61" s="201">
        <v>0.78</v>
      </c>
      <c r="U61" s="201">
        <v>62.1</v>
      </c>
      <c r="V61" s="201">
        <v>2.9</v>
      </c>
      <c r="W61" s="201">
        <v>19.66</v>
      </c>
      <c r="X61" s="201">
        <v>62.83</v>
      </c>
      <c r="Y61" s="201">
        <v>0</v>
      </c>
      <c r="Z61">
        <v>0</v>
      </c>
      <c r="AA61" s="201">
        <v>12.12</v>
      </c>
      <c r="AB61" s="201">
        <v>0</v>
      </c>
      <c r="AC61" s="201">
        <v>0</v>
      </c>
      <c r="AD61" s="201">
        <v>0</v>
      </c>
      <c r="AE61" s="201">
        <v>42.55</v>
      </c>
      <c r="AF61" s="201">
        <v>0</v>
      </c>
      <c r="AG61" s="201">
        <v>0</v>
      </c>
      <c r="AH61" s="201">
        <v>0</v>
      </c>
      <c r="AI61" s="201">
        <v>132.61000000000001</v>
      </c>
      <c r="AJ61" s="201">
        <v>0</v>
      </c>
      <c r="AK61" s="201">
        <v>0</v>
      </c>
      <c r="AL61" s="201">
        <v>0</v>
      </c>
      <c r="AM61" s="201">
        <v>136</v>
      </c>
      <c r="AN61" s="201">
        <v>0</v>
      </c>
      <c r="AO61">
        <v>0</v>
      </c>
      <c r="AP61" s="201">
        <v>57.88</v>
      </c>
      <c r="AQ61" s="201">
        <v>14.47</v>
      </c>
      <c r="AR61" s="201">
        <v>46</v>
      </c>
      <c r="AS61" s="201">
        <v>3.86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2.4500000000000002</v>
      </c>
      <c r="AZ61" s="201">
        <v>0</v>
      </c>
      <c r="BA61" s="201">
        <v>0</v>
      </c>
      <c r="BB61" s="201">
        <v>1.4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272.05</v>
      </c>
      <c r="L62" s="201">
        <v>10.61</v>
      </c>
      <c r="M62" s="201">
        <v>63.85</v>
      </c>
      <c r="N62" s="201">
        <v>52.9</v>
      </c>
      <c r="O62" s="201">
        <v>73.94</v>
      </c>
      <c r="P62" s="201">
        <v>31.35</v>
      </c>
      <c r="Q62" s="201">
        <v>5.79</v>
      </c>
      <c r="R62" s="201">
        <v>10.61</v>
      </c>
      <c r="S62" s="201">
        <v>6.75</v>
      </c>
      <c r="T62" s="201">
        <v>0.78</v>
      </c>
      <c r="U62" s="201">
        <v>62.1</v>
      </c>
      <c r="V62" s="201">
        <v>2.9</v>
      </c>
      <c r="W62" s="201">
        <v>19.66</v>
      </c>
      <c r="X62" s="201">
        <v>62.83</v>
      </c>
      <c r="Y62" s="201">
        <v>0</v>
      </c>
      <c r="Z62">
        <v>0</v>
      </c>
      <c r="AA62" s="201">
        <v>12.12</v>
      </c>
      <c r="AB62" s="201">
        <v>0</v>
      </c>
      <c r="AC62" s="201">
        <v>0</v>
      </c>
      <c r="AD62" s="201">
        <v>0</v>
      </c>
      <c r="AE62" s="201">
        <v>42.55</v>
      </c>
      <c r="AF62" s="201">
        <v>0</v>
      </c>
      <c r="AG62" s="201">
        <v>0</v>
      </c>
      <c r="AH62" s="201">
        <v>0</v>
      </c>
      <c r="AI62" s="201">
        <v>132.61000000000001</v>
      </c>
      <c r="AJ62" s="201">
        <v>0</v>
      </c>
      <c r="AK62" s="201">
        <v>0</v>
      </c>
      <c r="AL62" s="201">
        <v>0</v>
      </c>
      <c r="AM62" s="201">
        <v>136</v>
      </c>
      <c r="AN62" s="201">
        <v>0</v>
      </c>
      <c r="AO62">
        <v>0</v>
      </c>
      <c r="AP62" s="201">
        <v>45.99</v>
      </c>
      <c r="AQ62" s="201">
        <v>14.47</v>
      </c>
      <c r="AR62" s="201">
        <v>46</v>
      </c>
      <c r="AS62" s="201">
        <v>3.86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2.4500000000000002</v>
      </c>
      <c r="AZ62" s="201">
        <v>0</v>
      </c>
      <c r="BA62" s="201">
        <v>0</v>
      </c>
      <c r="BB62" s="201">
        <v>1.4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272.05</v>
      </c>
      <c r="L63" s="201">
        <v>9.6300000000000008</v>
      </c>
      <c r="M63" s="201">
        <v>63.85</v>
      </c>
      <c r="N63" s="201">
        <v>52.9</v>
      </c>
      <c r="O63" s="201">
        <v>73.94</v>
      </c>
      <c r="P63" s="201">
        <v>31.35</v>
      </c>
      <c r="Q63" s="201">
        <v>5.29</v>
      </c>
      <c r="R63" s="201">
        <v>10.52</v>
      </c>
      <c r="S63" s="201">
        <v>6.46</v>
      </c>
      <c r="T63" s="201">
        <v>0.78</v>
      </c>
      <c r="U63" s="201">
        <v>62.1</v>
      </c>
      <c r="V63" s="201">
        <v>5.01</v>
      </c>
      <c r="W63" s="201">
        <v>19.66</v>
      </c>
      <c r="X63" s="201">
        <v>62.83</v>
      </c>
      <c r="Y63" s="201">
        <v>0</v>
      </c>
      <c r="Z63">
        <v>0</v>
      </c>
      <c r="AA63" s="201">
        <v>12.12</v>
      </c>
      <c r="AB63" s="201">
        <v>0</v>
      </c>
      <c r="AC63" s="201">
        <v>0</v>
      </c>
      <c r="AD63" s="201">
        <v>0</v>
      </c>
      <c r="AE63" s="201">
        <v>42.55</v>
      </c>
      <c r="AF63" s="201">
        <v>0</v>
      </c>
      <c r="AG63" s="201">
        <v>0</v>
      </c>
      <c r="AH63" s="201">
        <v>0</v>
      </c>
      <c r="AI63" s="201">
        <v>132.61000000000001</v>
      </c>
      <c r="AJ63" s="201">
        <v>0</v>
      </c>
      <c r="AK63" s="201">
        <v>0</v>
      </c>
      <c r="AL63" s="201">
        <v>0</v>
      </c>
      <c r="AM63" s="201">
        <v>136</v>
      </c>
      <c r="AN63" s="201">
        <v>0</v>
      </c>
      <c r="AO63">
        <v>0</v>
      </c>
      <c r="AP63" s="201">
        <v>118.31</v>
      </c>
      <c r="AQ63" s="201">
        <v>14.47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2.4500000000000002</v>
      </c>
      <c r="AZ63" s="201">
        <v>0</v>
      </c>
      <c r="BA63" s="201">
        <v>0</v>
      </c>
      <c r="BB63" s="201">
        <v>1.37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272.05</v>
      </c>
      <c r="L64" s="201">
        <v>9.6300000000000008</v>
      </c>
      <c r="M64" s="201">
        <v>63.85</v>
      </c>
      <c r="N64" s="201">
        <v>52.9</v>
      </c>
      <c r="O64" s="201">
        <v>73.94</v>
      </c>
      <c r="P64" s="201">
        <v>31.35</v>
      </c>
      <c r="Q64" s="201">
        <v>5.29</v>
      </c>
      <c r="R64" s="201">
        <v>10.52</v>
      </c>
      <c r="S64" s="201">
        <v>6.46</v>
      </c>
      <c r="T64" s="201">
        <v>0.78</v>
      </c>
      <c r="U64" s="201">
        <v>62.1</v>
      </c>
      <c r="V64" s="201">
        <v>5.01</v>
      </c>
      <c r="W64" s="201">
        <v>19.66</v>
      </c>
      <c r="X64" s="201">
        <v>62.83</v>
      </c>
      <c r="Y64" s="201">
        <v>0</v>
      </c>
      <c r="Z64">
        <v>0</v>
      </c>
      <c r="AA64" s="201">
        <v>12.12</v>
      </c>
      <c r="AB64" s="201">
        <v>0</v>
      </c>
      <c r="AC64" s="201">
        <v>0</v>
      </c>
      <c r="AD64" s="201">
        <v>0</v>
      </c>
      <c r="AE64" s="201">
        <v>41.13</v>
      </c>
      <c r="AF64" s="201">
        <v>0</v>
      </c>
      <c r="AG64" s="201">
        <v>0</v>
      </c>
      <c r="AH64" s="201">
        <v>0</v>
      </c>
      <c r="AI64" s="201">
        <v>132.61000000000001</v>
      </c>
      <c r="AJ64" s="201">
        <v>0</v>
      </c>
      <c r="AK64" s="201">
        <v>0</v>
      </c>
      <c r="AL64" s="201">
        <v>0</v>
      </c>
      <c r="AM64" s="201">
        <v>136</v>
      </c>
      <c r="AN64" s="201">
        <v>0</v>
      </c>
      <c r="AO64">
        <v>0</v>
      </c>
      <c r="AP64" s="201">
        <v>118.31</v>
      </c>
      <c r="AQ64" s="201">
        <v>14.47</v>
      </c>
      <c r="AR64" s="201">
        <v>46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2.4500000000000002</v>
      </c>
      <c r="AZ64" s="201">
        <v>0</v>
      </c>
      <c r="BA64" s="201">
        <v>0</v>
      </c>
      <c r="BB64" s="201">
        <v>1.37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272.05</v>
      </c>
      <c r="L65" s="201">
        <v>9.6300000000000008</v>
      </c>
      <c r="M65" s="201">
        <v>63.85</v>
      </c>
      <c r="N65" s="201">
        <v>52.9</v>
      </c>
      <c r="O65" s="201">
        <v>73.94</v>
      </c>
      <c r="P65" s="201">
        <v>31.35</v>
      </c>
      <c r="Q65" s="201">
        <v>5.29</v>
      </c>
      <c r="R65" s="201">
        <v>10.52</v>
      </c>
      <c r="S65" s="201">
        <v>6.46</v>
      </c>
      <c r="T65" s="201">
        <v>0.78</v>
      </c>
      <c r="U65" s="201">
        <v>62.1</v>
      </c>
      <c r="V65" s="201">
        <v>5.01</v>
      </c>
      <c r="W65" s="201">
        <v>19.66</v>
      </c>
      <c r="X65" s="201">
        <v>62.83</v>
      </c>
      <c r="Y65" s="201">
        <v>0</v>
      </c>
      <c r="Z65">
        <v>0</v>
      </c>
      <c r="AA65" s="201">
        <v>12.12</v>
      </c>
      <c r="AB65" s="201">
        <v>0</v>
      </c>
      <c r="AC65" s="201">
        <v>0</v>
      </c>
      <c r="AD65" s="201">
        <v>0</v>
      </c>
      <c r="AE65" s="201">
        <v>41.13</v>
      </c>
      <c r="AF65" s="201">
        <v>0</v>
      </c>
      <c r="AG65" s="201">
        <v>0</v>
      </c>
      <c r="AH65" s="201">
        <v>0</v>
      </c>
      <c r="AI65" s="201">
        <v>132.61000000000001</v>
      </c>
      <c r="AJ65" s="201">
        <v>0</v>
      </c>
      <c r="AK65" s="201">
        <v>0</v>
      </c>
      <c r="AL65" s="201">
        <v>0</v>
      </c>
      <c r="AM65" s="201">
        <v>136</v>
      </c>
      <c r="AN65" s="201">
        <v>0</v>
      </c>
      <c r="AO65">
        <v>0</v>
      </c>
      <c r="AP65" s="201">
        <v>118.31</v>
      </c>
      <c r="AQ65" s="201">
        <v>14.47</v>
      </c>
      <c r="AR65" s="201">
        <v>46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2.4500000000000002</v>
      </c>
      <c r="AZ65" s="201">
        <v>0</v>
      </c>
      <c r="BA65" s="201">
        <v>0</v>
      </c>
      <c r="BB65" s="201">
        <v>2.27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272.05</v>
      </c>
      <c r="L66" s="201">
        <v>9.6300000000000008</v>
      </c>
      <c r="M66" s="201">
        <v>63.85</v>
      </c>
      <c r="N66" s="201">
        <v>52.9</v>
      </c>
      <c r="O66" s="201">
        <v>73.94</v>
      </c>
      <c r="P66" s="201">
        <v>31.35</v>
      </c>
      <c r="Q66" s="201">
        <v>5.29</v>
      </c>
      <c r="R66" s="201">
        <v>10.52</v>
      </c>
      <c r="S66" s="201">
        <v>6.46</v>
      </c>
      <c r="T66" s="201">
        <v>0.78</v>
      </c>
      <c r="U66" s="201">
        <v>62.1</v>
      </c>
      <c r="V66" s="201">
        <v>5.01</v>
      </c>
      <c r="W66" s="201">
        <v>19.66</v>
      </c>
      <c r="X66" s="201">
        <v>62.83</v>
      </c>
      <c r="Y66" s="201">
        <v>0</v>
      </c>
      <c r="Z66">
        <v>0</v>
      </c>
      <c r="AA66" s="201">
        <v>12.12</v>
      </c>
      <c r="AB66" s="201">
        <v>0</v>
      </c>
      <c r="AC66" s="201">
        <v>0</v>
      </c>
      <c r="AD66" s="201">
        <v>0</v>
      </c>
      <c r="AE66" s="201">
        <v>41.13</v>
      </c>
      <c r="AF66" s="201">
        <v>0</v>
      </c>
      <c r="AG66" s="201">
        <v>0</v>
      </c>
      <c r="AH66" s="201">
        <v>0</v>
      </c>
      <c r="AI66" s="201">
        <v>132.61000000000001</v>
      </c>
      <c r="AJ66" s="201">
        <v>0</v>
      </c>
      <c r="AK66" s="201">
        <v>0</v>
      </c>
      <c r="AL66" s="201">
        <v>0</v>
      </c>
      <c r="AM66" s="201">
        <v>136</v>
      </c>
      <c r="AN66" s="201">
        <v>0</v>
      </c>
      <c r="AO66">
        <v>0</v>
      </c>
      <c r="AP66" s="201">
        <v>118.31</v>
      </c>
      <c r="AQ66" s="201">
        <v>14.47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2.4500000000000002</v>
      </c>
      <c r="AZ66" s="201">
        <v>0</v>
      </c>
      <c r="BA66" s="201">
        <v>0</v>
      </c>
      <c r="BB66" s="201">
        <v>2.27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272.05</v>
      </c>
      <c r="L67" s="201">
        <v>9.6300000000000008</v>
      </c>
      <c r="M67" s="201">
        <v>63.85</v>
      </c>
      <c r="N67" s="201">
        <v>52.9</v>
      </c>
      <c r="O67" s="201">
        <v>73.94</v>
      </c>
      <c r="P67" s="201">
        <v>31.35</v>
      </c>
      <c r="Q67" s="201">
        <v>5.29</v>
      </c>
      <c r="R67" s="201">
        <v>10.52</v>
      </c>
      <c r="S67" s="201">
        <v>6.39</v>
      </c>
      <c r="T67" s="201">
        <v>0.78</v>
      </c>
      <c r="U67" s="201">
        <v>62.1</v>
      </c>
      <c r="V67" s="201">
        <v>5.01</v>
      </c>
      <c r="W67" s="201">
        <v>19.66</v>
      </c>
      <c r="X67" s="201">
        <v>62.83</v>
      </c>
      <c r="Y67" s="201">
        <v>0</v>
      </c>
      <c r="Z67">
        <v>0</v>
      </c>
      <c r="AA67" s="201">
        <v>12.12</v>
      </c>
      <c r="AB67" s="201">
        <v>0</v>
      </c>
      <c r="AC67" s="201">
        <v>0</v>
      </c>
      <c r="AD67" s="201">
        <v>0</v>
      </c>
      <c r="AE67" s="201">
        <v>41.13</v>
      </c>
      <c r="AF67" s="201">
        <v>0</v>
      </c>
      <c r="AG67" s="201">
        <v>0</v>
      </c>
      <c r="AH67" s="201">
        <v>0</v>
      </c>
      <c r="AI67" s="201">
        <v>132.61000000000001</v>
      </c>
      <c r="AJ67" s="201">
        <v>0</v>
      </c>
      <c r="AK67" s="201">
        <v>0</v>
      </c>
      <c r="AL67" s="201">
        <v>0</v>
      </c>
      <c r="AM67" s="201">
        <v>136</v>
      </c>
      <c r="AN67" s="201">
        <v>0</v>
      </c>
      <c r="AO67">
        <v>0</v>
      </c>
      <c r="AP67" s="201">
        <v>118.31</v>
      </c>
      <c r="AQ67" s="201">
        <v>14.47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2.4500000000000002</v>
      </c>
      <c r="AZ67" s="201">
        <v>0</v>
      </c>
      <c r="BA67" s="201">
        <v>0</v>
      </c>
      <c r="BB67" s="201">
        <v>2.27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272.05</v>
      </c>
      <c r="L68" s="201">
        <v>9.6300000000000008</v>
      </c>
      <c r="M68" s="201">
        <v>63.85</v>
      </c>
      <c r="N68" s="201">
        <v>52.9</v>
      </c>
      <c r="O68" s="201">
        <v>73.94</v>
      </c>
      <c r="P68" s="201">
        <v>31.35</v>
      </c>
      <c r="Q68" s="201">
        <v>5.29</v>
      </c>
      <c r="R68" s="201">
        <v>10.52</v>
      </c>
      <c r="S68" s="201">
        <v>6.46</v>
      </c>
      <c r="T68" s="201">
        <v>0.78</v>
      </c>
      <c r="U68" s="201">
        <v>62.1</v>
      </c>
      <c r="V68" s="201">
        <v>5.01</v>
      </c>
      <c r="W68" s="201">
        <v>19.66</v>
      </c>
      <c r="X68" s="201">
        <v>62.83</v>
      </c>
      <c r="Y68" s="201">
        <v>0</v>
      </c>
      <c r="Z68">
        <v>0</v>
      </c>
      <c r="AA68" s="201">
        <v>12.12</v>
      </c>
      <c r="AB68" s="201">
        <v>0</v>
      </c>
      <c r="AC68" s="201">
        <v>0</v>
      </c>
      <c r="AD68" s="201">
        <v>0</v>
      </c>
      <c r="AE68" s="201">
        <v>41.13</v>
      </c>
      <c r="AF68" s="201">
        <v>0</v>
      </c>
      <c r="AG68" s="201">
        <v>0</v>
      </c>
      <c r="AH68" s="201">
        <v>0</v>
      </c>
      <c r="AI68" s="201">
        <v>132.61000000000001</v>
      </c>
      <c r="AJ68" s="201">
        <v>0</v>
      </c>
      <c r="AK68" s="201">
        <v>0</v>
      </c>
      <c r="AL68" s="201">
        <v>0</v>
      </c>
      <c r="AM68" s="201">
        <v>136</v>
      </c>
      <c r="AN68" s="201">
        <v>0</v>
      </c>
      <c r="AO68">
        <v>0</v>
      </c>
      <c r="AP68" s="201">
        <v>118.31</v>
      </c>
      <c r="AQ68" s="201">
        <v>14.47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2.4500000000000002</v>
      </c>
      <c r="AZ68" s="201">
        <v>0</v>
      </c>
      <c r="BA68" s="201">
        <v>0</v>
      </c>
      <c r="BB68" s="201">
        <v>2.27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272.05</v>
      </c>
      <c r="L69" s="201">
        <v>17.510000000000002</v>
      </c>
      <c r="M69" s="201">
        <v>63.85</v>
      </c>
      <c r="N69" s="201">
        <v>52.9</v>
      </c>
      <c r="O69" s="201">
        <v>73.94</v>
      </c>
      <c r="P69" s="201">
        <v>31.35</v>
      </c>
      <c r="Q69" s="201">
        <v>9.6199999999999992</v>
      </c>
      <c r="R69" s="201">
        <v>19.12</v>
      </c>
      <c r="S69" s="201">
        <v>11.76</v>
      </c>
      <c r="T69" s="201">
        <v>1.42</v>
      </c>
      <c r="U69" s="201">
        <v>62.1</v>
      </c>
      <c r="V69" s="201">
        <v>5.01</v>
      </c>
      <c r="W69" s="201">
        <v>19.66</v>
      </c>
      <c r="X69" s="201">
        <v>62.83</v>
      </c>
      <c r="Y69" s="201">
        <v>0</v>
      </c>
      <c r="Z69">
        <v>0</v>
      </c>
      <c r="AA69" s="201">
        <v>12.12</v>
      </c>
      <c r="AB69" s="201">
        <v>0</v>
      </c>
      <c r="AC69" s="201">
        <v>0</v>
      </c>
      <c r="AD69" s="201">
        <v>0</v>
      </c>
      <c r="AE69" s="201">
        <v>41.13</v>
      </c>
      <c r="AF69" s="201">
        <v>0</v>
      </c>
      <c r="AG69" s="201">
        <v>0</v>
      </c>
      <c r="AH69" s="201">
        <v>0</v>
      </c>
      <c r="AI69" s="201">
        <v>132.61000000000001</v>
      </c>
      <c r="AJ69" s="201">
        <v>0</v>
      </c>
      <c r="AK69" s="201">
        <v>0</v>
      </c>
      <c r="AL69" s="201">
        <v>0</v>
      </c>
      <c r="AM69" s="201">
        <v>136</v>
      </c>
      <c r="AN69" s="201">
        <v>0</v>
      </c>
      <c r="AO69">
        <v>0</v>
      </c>
      <c r="AP69" s="201">
        <v>118.31</v>
      </c>
      <c r="AQ69" s="201">
        <v>38.22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2.4500000000000002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272.05</v>
      </c>
      <c r="L70" s="201">
        <v>17.510000000000002</v>
      </c>
      <c r="M70" s="201">
        <v>63.85</v>
      </c>
      <c r="N70" s="201">
        <v>52.9</v>
      </c>
      <c r="O70" s="201">
        <v>73.94</v>
      </c>
      <c r="P70" s="201">
        <v>31.35</v>
      </c>
      <c r="Q70" s="201">
        <v>9.6199999999999992</v>
      </c>
      <c r="R70" s="201">
        <v>19.12</v>
      </c>
      <c r="S70" s="201">
        <v>11.76</v>
      </c>
      <c r="T70" s="201">
        <v>1.42</v>
      </c>
      <c r="U70" s="201">
        <v>62.1</v>
      </c>
      <c r="V70" s="201">
        <v>5.01</v>
      </c>
      <c r="W70" s="201">
        <v>19.66</v>
      </c>
      <c r="X70" s="201">
        <v>62.83</v>
      </c>
      <c r="Y70" s="201">
        <v>0</v>
      </c>
      <c r="Z70">
        <v>0</v>
      </c>
      <c r="AA70" s="201">
        <v>12.12</v>
      </c>
      <c r="AB70" s="201">
        <v>0</v>
      </c>
      <c r="AC70" s="201">
        <v>0</v>
      </c>
      <c r="AD70" s="201">
        <v>0</v>
      </c>
      <c r="AE70" s="201">
        <v>41.13</v>
      </c>
      <c r="AF70" s="201">
        <v>0</v>
      </c>
      <c r="AG70" s="201">
        <v>0</v>
      </c>
      <c r="AH70" s="201">
        <v>0</v>
      </c>
      <c r="AI70" s="201">
        <v>132.61000000000001</v>
      </c>
      <c r="AJ70" s="201">
        <v>0</v>
      </c>
      <c r="AK70" s="201">
        <v>0</v>
      </c>
      <c r="AL70" s="201">
        <v>0</v>
      </c>
      <c r="AM70" s="201">
        <v>136</v>
      </c>
      <c r="AN70" s="201">
        <v>0</v>
      </c>
      <c r="AO70">
        <v>0</v>
      </c>
      <c r="AP70" s="201">
        <v>118.31</v>
      </c>
      <c r="AQ70" s="201">
        <v>38.22</v>
      </c>
      <c r="AR70" s="201">
        <v>47.5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2.4500000000000002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272.05</v>
      </c>
      <c r="L71" s="201">
        <v>17.510000000000002</v>
      </c>
      <c r="M71" s="201">
        <v>63.85</v>
      </c>
      <c r="N71" s="201">
        <v>52.9</v>
      </c>
      <c r="O71" s="201">
        <v>73.94</v>
      </c>
      <c r="P71" s="201">
        <v>31.35</v>
      </c>
      <c r="Q71" s="201">
        <v>9.6199999999999992</v>
      </c>
      <c r="R71" s="201">
        <v>19.12</v>
      </c>
      <c r="S71" s="201">
        <v>11.76</v>
      </c>
      <c r="T71" s="201">
        <v>1.42</v>
      </c>
      <c r="U71" s="201">
        <v>62.1</v>
      </c>
      <c r="V71" s="201">
        <v>5.01</v>
      </c>
      <c r="W71" s="201">
        <v>19.66</v>
      </c>
      <c r="X71" s="201">
        <v>62.83</v>
      </c>
      <c r="Y71" s="201">
        <v>0</v>
      </c>
      <c r="Z71">
        <v>0</v>
      </c>
      <c r="AA71" s="201">
        <v>12.12</v>
      </c>
      <c r="AB71" s="201">
        <v>0</v>
      </c>
      <c r="AC71" s="201">
        <v>0</v>
      </c>
      <c r="AD71" s="201">
        <v>0</v>
      </c>
      <c r="AE71" s="201">
        <v>41.13</v>
      </c>
      <c r="AF71" s="201">
        <v>0</v>
      </c>
      <c r="AG71" s="201">
        <v>0</v>
      </c>
      <c r="AH71" s="201">
        <v>0</v>
      </c>
      <c r="AI71" s="201">
        <v>132.61000000000001</v>
      </c>
      <c r="AJ71" s="201">
        <v>0</v>
      </c>
      <c r="AK71" s="201">
        <v>0</v>
      </c>
      <c r="AL71" s="201">
        <v>0</v>
      </c>
      <c r="AM71" s="201">
        <v>136</v>
      </c>
      <c r="AN71" s="201">
        <v>0</v>
      </c>
      <c r="AO71">
        <v>0</v>
      </c>
      <c r="AP71" s="201">
        <v>118.31</v>
      </c>
      <c r="AQ71" s="201">
        <v>38.22</v>
      </c>
      <c r="AR71" s="201">
        <v>47.5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2.4500000000000002</v>
      </c>
      <c r="AZ71" s="201">
        <v>0</v>
      </c>
      <c r="BA71" s="201">
        <v>0.34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272.05</v>
      </c>
      <c r="L72" s="201">
        <v>17.510000000000002</v>
      </c>
      <c r="M72" s="201">
        <v>63.85</v>
      </c>
      <c r="N72" s="201">
        <v>52.9</v>
      </c>
      <c r="O72" s="201">
        <v>73.94</v>
      </c>
      <c r="P72" s="201">
        <v>31.35</v>
      </c>
      <c r="Q72" s="201">
        <v>9.6199999999999992</v>
      </c>
      <c r="R72" s="201">
        <v>19.12</v>
      </c>
      <c r="S72" s="201">
        <v>11.76</v>
      </c>
      <c r="T72" s="201">
        <v>1.42</v>
      </c>
      <c r="U72" s="201">
        <v>62.1</v>
      </c>
      <c r="V72" s="201">
        <v>5.01</v>
      </c>
      <c r="W72" s="201">
        <v>19.66</v>
      </c>
      <c r="X72" s="201">
        <v>62.83</v>
      </c>
      <c r="Y72" s="201">
        <v>0</v>
      </c>
      <c r="Z72">
        <v>0</v>
      </c>
      <c r="AA72" s="201">
        <v>12.12</v>
      </c>
      <c r="AB72" s="201">
        <v>0</v>
      </c>
      <c r="AC72" s="201">
        <v>0</v>
      </c>
      <c r="AD72" s="201">
        <v>0</v>
      </c>
      <c r="AE72" s="201">
        <v>41.13</v>
      </c>
      <c r="AF72" s="201">
        <v>0</v>
      </c>
      <c r="AG72" s="201">
        <v>0</v>
      </c>
      <c r="AH72" s="201">
        <v>0</v>
      </c>
      <c r="AI72" s="201">
        <v>132.61000000000001</v>
      </c>
      <c r="AJ72" s="201">
        <v>0</v>
      </c>
      <c r="AK72" s="201">
        <v>0</v>
      </c>
      <c r="AL72" s="201">
        <v>0</v>
      </c>
      <c r="AM72" s="201">
        <v>136</v>
      </c>
      <c r="AN72" s="201">
        <v>0</v>
      </c>
      <c r="AO72">
        <v>0</v>
      </c>
      <c r="AP72" s="201">
        <v>118.31</v>
      </c>
      <c r="AQ72" s="201">
        <v>38.22</v>
      </c>
      <c r="AR72" s="201">
        <v>35.840000000000003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2.4500000000000002</v>
      </c>
      <c r="AZ72" s="201">
        <v>0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272.05</v>
      </c>
      <c r="L73" s="201">
        <v>17.510000000000002</v>
      </c>
      <c r="M73" s="201">
        <v>63.85</v>
      </c>
      <c r="N73" s="201">
        <v>52.9</v>
      </c>
      <c r="O73" s="201">
        <v>73.94</v>
      </c>
      <c r="P73" s="201">
        <v>31.35</v>
      </c>
      <c r="Q73" s="201">
        <v>9.6199999999999992</v>
      </c>
      <c r="R73" s="201">
        <v>19.12</v>
      </c>
      <c r="S73" s="201">
        <v>11.76</v>
      </c>
      <c r="T73" s="201">
        <v>1.42</v>
      </c>
      <c r="U73" s="201">
        <v>62.1</v>
      </c>
      <c r="V73" s="201">
        <v>5.01</v>
      </c>
      <c r="W73" s="201">
        <v>19.66</v>
      </c>
      <c r="X73" s="201">
        <v>62.83</v>
      </c>
      <c r="Y73" s="201">
        <v>0</v>
      </c>
      <c r="Z73">
        <v>0</v>
      </c>
      <c r="AA73" s="201">
        <v>12.12</v>
      </c>
      <c r="AB73" s="201">
        <v>0</v>
      </c>
      <c r="AC73" s="201">
        <v>0</v>
      </c>
      <c r="AD73" s="201">
        <v>0</v>
      </c>
      <c r="AE73" s="201">
        <v>41.13</v>
      </c>
      <c r="AF73" s="201">
        <v>0</v>
      </c>
      <c r="AG73" s="201">
        <v>0</v>
      </c>
      <c r="AH73" s="201">
        <v>0</v>
      </c>
      <c r="AI73" s="201">
        <v>132.61000000000001</v>
      </c>
      <c r="AJ73" s="201">
        <v>0</v>
      </c>
      <c r="AK73" s="201">
        <v>0</v>
      </c>
      <c r="AL73" s="201">
        <v>0</v>
      </c>
      <c r="AM73" s="201">
        <v>136</v>
      </c>
      <c r="AN73" s="201">
        <v>0</v>
      </c>
      <c r="AO73">
        <v>0</v>
      </c>
      <c r="AP73" s="201">
        <v>118.31</v>
      </c>
      <c r="AQ73" s="201">
        <v>38.22</v>
      </c>
      <c r="AR73" s="201">
        <v>20.16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2.4500000000000002</v>
      </c>
      <c r="AZ73" s="201">
        <v>0.83</v>
      </c>
      <c r="BA73" s="201">
        <v>0.76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272.05</v>
      </c>
      <c r="L74" s="201">
        <v>17.510000000000002</v>
      </c>
      <c r="M74" s="201">
        <v>63.85</v>
      </c>
      <c r="N74" s="201">
        <v>52.9</v>
      </c>
      <c r="O74" s="201">
        <v>73.94</v>
      </c>
      <c r="P74" s="201">
        <v>31.35</v>
      </c>
      <c r="Q74" s="201">
        <v>9.6199999999999992</v>
      </c>
      <c r="R74" s="201">
        <v>19.12</v>
      </c>
      <c r="S74" s="201">
        <v>11.76</v>
      </c>
      <c r="T74" s="201">
        <v>1.42</v>
      </c>
      <c r="U74" s="201">
        <v>62.1</v>
      </c>
      <c r="V74" s="201">
        <v>5.01</v>
      </c>
      <c r="W74" s="201">
        <v>19.66</v>
      </c>
      <c r="X74" s="201">
        <v>62.83</v>
      </c>
      <c r="Y74" s="201">
        <v>0</v>
      </c>
      <c r="Z74">
        <v>0</v>
      </c>
      <c r="AA74" s="201">
        <v>12.12</v>
      </c>
      <c r="AB74" s="201">
        <v>0</v>
      </c>
      <c r="AC74" s="201">
        <v>0</v>
      </c>
      <c r="AD74" s="201">
        <v>0</v>
      </c>
      <c r="AE74" s="201">
        <v>41.13</v>
      </c>
      <c r="AF74" s="201">
        <v>0</v>
      </c>
      <c r="AG74" s="201">
        <v>0</v>
      </c>
      <c r="AH74" s="201">
        <v>0</v>
      </c>
      <c r="AI74" s="201">
        <v>132.61000000000001</v>
      </c>
      <c r="AJ74" s="201">
        <v>0</v>
      </c>
      <c r="AK74" s="201">
        <v>0</v>
      </c>
      <c r="AL74" s="201">
        <v>0</v>
      </c>
      <c r="AM74" s="201">
        <v>136</v>
      </c>
      <c r="AN74" s="201">
        <v>0</v>
      </c>
      <c r="AO74">
        <v>0</v>
      </c>
      <c r="AP74" s="201">
        <v>118.31</v>
      </c>
      <c r="AQ74" s="201">
        <v>38.22</v>
      </c>
      <c r="AR74" s="201">
        <v>9.61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2.4500000000000002</v>
      </c>
      <c r="AZ74" s="201">
        <v>1.66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272.05</v>
      </c>
      <c r="L75" s="201">
        <v>17.510000000000002</v>
      </c>
      <c r="M75" s="201">
        <v>63.85</v>
      </c>
      <c r="N75" s="201">
        <v>52.9</v>
      </c>
      <c r="O75" s="201">
        <v>73.94</v>
      </c>
      <c r="P75" s="201">
        <v>31.35</v>
      </c>
      <c r="Q75" s="201">
        <v>9.6199999999999992</v>
      </c>
      <c r="R75" s="201">
        <v>19.12</v>
      </c>
      <c r="S75" s="201">
        <v>11.76</v>
      </c>
      <c r="T75" s="201">
        <v>1.42</v>
      </c>
      <c r="U75" s="201">
        <v>62.1</v>
      </c>
      <c r="V75" s="201">
        <v>5.01</v>
      </c>
      <c r="W75" s="201">
        <v>19.66</v>
      </c>
      <c r="X75" s="201">
        <v>62.83</v>
      </c>
      <c r="Y75" s="201">
        <v>0</v>
      </c>
      <c r="Z75">
        <v>0</v>
      </c>
      <c r="AA75" s="201">
        <v>12.12</v>
      </c>
      <c r="AB75" s="201">
        <v>0</v>
      </c>
      <c r="AC75" s="201">
        <v>0</v>
      </c>
      <c r="AD75" s="201">
        <v>0</v>
      </c>
      <c r="AE75" s="201">
        <v>41.13</v>
      </c>
      <c r="AF75" s="201">
        <v>0</v>
      </c>
      <c r="AG75" s="201">
        <v>0</v>
      </c>
      <c r="AH75" s="201">
        <v>0</v>
      </c>
      <c r="AI75" s="201">
        <v>132.61000000000001</v>
      </c>
      <c r="AJ75" s="201">
        <v>0</v>
      </c>
      <c r="AK75" s="201">
        <v>0</v>
      </c>
      <c r="AL75" s="201">
        <v>0</v>
      </c>
      <c r="AM75" s="201">
        <v>136</v>
      </c>
      <c r="AN75" s="201">
        <v>0</v>
      </c>
      <c r="AO75">
        <v>0</v>
      </c>
      <c r="AP75" s="201">
        <v>118.31</v>
      </c>
      <c r="AQ75" s="201">
        <v>38.22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2.4500000000000002</v>
      </c>
      <c r="AZ75" s="201">
        <v>1.66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272.05</v>
      </c>
      <c r="L76" s="201">
        <v>17.510000000000002</v>
      </c>
      <c r="M76" s="201">
        <v>63.85</v>
      </c>
      <c r="N76" s="201">
        <v>52.9</v>
      </c>
      <c r="O76" s="201">
        <v>73.94</v>
      </c>
      <c r="P76" s="201">
        <v>31.35</v>
      </c>
      <c r="Q76" s="201">
        <v>9.6199999999999992</v>
      </c>
      <c r="R76" s="201">
        <v>19.12</v>
      </c>
      <c r="S76" s="201">
        <v>11.76</v>
      </c>
      <c r="T76" s="201">
        <v>1.42</v>
      </c>
      <c r="U76" s="201">
        <v>62.1</v>
      </c>
      <c r="V76" s="201">
        <v>5.01</v>
      </c>
      <c r="W76" s="201">
        <v>19.66</v>
      </c>
      <c r="X76" s="201">
        <v>62.83</v>
      </c>
      <c r="Y76" s="201">
        <v>0</v>
      </c>
      <c r="Z76">
        <v>0</v>
      </c>
      <c r="AA76" s="201">
        <v>12.12</v>
      </c>
      <c r="AB76" s="201">
        <v>0</v>
      </c>
      <c r="AC76" s="201">
        <v>0</v>
      </c>
      <c r="AD76" s="201">
        <v>0</v>
      </c>
      <c r="AE76" s="201">
        <v>41.13</v>
      </c>
      <c r="AF76" s="201">
        <v>0</v>
      </c>
      <c r="AG76" s="201">
        <v>0</v>
      </c>
      <c r="AH76" s="201">
        <v>0</v>
      </c>
      <c r="AI76" s="201">
        <v>132.61000000000001</v>
      </c>
      <c r="AJ76" s="201">
        <v>0</v>
      </c>
      <c r="AK76" s="201">
        <v>0</v>
      </c>
      <c r="AL76" s="201">
        <v>0</v>
      </c>
      <c r="AM76" s="201">
        <v>136</v>
      </c>
      <c r="AN76" s="201">
        <v>0</v>
      </c>
      <c r="AO76">
        <v>0</v>
      </c>
      <c r="AP76" s="201">
        <v>118.31</v>
      </c>
      <c r="AQ76" s="201">
        <v>38.22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2.4500000000000002</v>
      </c>
      <c r="AZ76" s="201">
        <v>1.91</v>
      </c>
      <c r="BA76" s="201">
        <v>2.08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272.05</v>
      </c>
      <c r="L77" s="201">
        <v>17.510000000000002</v>
      </c>
      <c r="M77" s="201">
        <v>63.85</v>
      </c>
      <c r="N77" s="201">
        <v>52.9</v>
      </c>
      <c r="O77" s="201">
        <v>73.94</v>
      </c>
      <c r="P77" s="201">
        <v>31.35</v>
      </c>
      <c r="Q77" s="201">
        <v>9.6199999999999992</v>
      </c>
      <c r="R77" s="201">
        <v>19.12</v>
      </c>
      <c r="S77" s="201">
        <v>11.76</v>
      </c>
      <c r="T77" s="201">
        <v>1.42</v>
      </c>
      <c r="U77" s="201">
        <v>62.1</v>
      </c>
      <c r="V77" s="201">
        <v>5.01</v>
      </c>
      <c r="W77" s="201">
        <v>19.66</v>
      </c>
      <c r="X77" s="201">
        <v>62.83</v>
      </c>
      <c r="Y77" s="201">
        <v>0</v>
      </c>
      <c r="Z77">
        <v>0</v>
      </c>
      <c r="AA77" s="201">
        <v>12.12</v>
      </c>
      <c r="AB77" s="201">
        <v>0</v>
      </c>
      <c r="AC77" s="201">
        <v>0</v>
      </c>
      <c r="AD77" s="201">
        <v>0</v>
      </c>
      <c r="AE77" s="201">
        <v>41.13</v>
      </c>
      <c r="AF77" s="201">
        <v>0</v>
      </c>
      <c r="AG77" s="201">
        <v>0</v>
      </c>
      <c r="AH77" s="201">
        <v>0</v>
      </c>
      <c r="AI77" s="201">
        <v>132.61000000000001</v>
      </c>
      <c r="AJ77" s="201">
        <v>0</v>
      </c>
      <c r="AK77" s="201">
        <v>0</v>
      </c>
      <c r="AL77" s="201">
        <v>0</v>
      </c>
      <c r="AM77" s="201">
        <v>136</v>
      </c>
      <c r="AN77" s="201">
        <v>0</v>
      </c>
      <c r="AO77">
        <v>0</v>
      </c>
      <c r="AP77" s="201">
        <v>118.31</v>
      </c>
      <c r="AQ77" s="201">
        <v>38.22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</v>
      </c>
      <c r="AZ77" s="201">
        <v>4.09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269.66000000000003</v>
      </c>
      <c r="L78" s="201">
        <v>17.510000000000002</v>
      </c>
      <c r="M78" s="201">
        <v>63.85</v>
      </c>
      <c r="N78" s="201">
        <v>52.9</v>
      </c>
      <c r="O78" s="201">
        <v>73.94</v>
      </c>
      <c r="P78" s="201">
        <v>31.35</v>
      </c>
      <c r="Q78" s="201">
        <v>9.6199999999999992</v>
      </c>
      <c r="R78" s="201">
        <v>19.12</v>
      </c>
      <c r="S78" s="201">
        <v>11.45</v>
      </c>
      <c r="T78" s="201">
        <v>1.42</v>
      </c>
      <c r="U78" s="201">
        <v>62.1</v>
      </c>
      <c r="V78" s="201">
        <v>5.01</v>
      </c>
      <c r="W78" s="201">
        <v>19.66</v>
      </c>
      <c r="X78" s="201">
        <v>62.83</v>
      </c>
      <c r="Y78" s="201">
        <v>0</v>
      </c>
      <c r="Z78">
        <v>0</v>
      </c>
      <c r="AA78" s="201">
        <v>12.12</v>
      </c>
      <c r="AB78" s="201">
        <v>0</v>
      </c>
      <c r="AC78" s="201">
        <v>0</v>
      </c>
      <c r="AD78" s="201">
        <v>0</v>
      </c>
      <c r="AE78" s="201">
        <v>41.13</v>
      </c>
      <c r="AF78" s="201">
        <v>0</v>
      </c>
      <c r="AG78" s="201">
        <v>0</v>
      </c>
      <c r="AH78" s="201">
        <v>0</v>
      </c>
      <c r="AI78" s="201">
        <v>132.61000000000001</v>
      </c>
      <c r="AJ78" s="201">
        <v>0</v>
      </c>
      <c r="AK78" s="201">
        <v>0</v>
      </c>
      <c r="AL78" s="201">
        <v>0</v>
      </c>
      <c r="AM78" s="201">
        <v>136</v>
      </c>
      <c r="AN78" s="201">
        <v>0</v>
      </c>
      <c r="AO78">
        <v>0</v>
      </c>
      <c r="AP78" s="201">
        <v>118.31</v>
      </c>
      <c r="AQ78" s="201">
        <v>38.22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</v>
      </c>
      <c r="AZ78" s="201">
        <v>4.09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280.73</v>
      </c>
      <c r="L79" s="201">
        <v>17.510000000000002</v>
      </c>
      <c r="M79" s="201">
        <v>63.85</v>
      </c>
      <c r="N79" s="201">
        <v>52.9</v>
      </c>
      <c r="O79" s="201">
        <v>73.94</v>
      </c>
      <c r="P79" s="201">
        <v>31.35</v>
      </c>
      <c r="Q79" s="201">
        <v>9.6199999999999992</v>
      </c>
      <c r="R79" s="201">
        <v>19.12</v>
      </c>
      <c r="S79" s="201">
        <v>11.76</v>
      </c>
      <c r="T79" s="201">
        <v>1.42</v>
      </c>
      <c r="U79" s="201">
        <v>62.1</v>
      </c>
      <c r="V79" s="201">
        <v>5.01</v>
      </c>
      <c r="W79" s="201">
        <v>19.66</v>
      </c>
      <c r="X79" s="201">
        <v>62.83</v>
      </c>
      <c r="Y79" s="201">
        <v>0</v>
      </c>
      <c r="Z79">
        <v>0</v>
      </c>
      <c r="AA79" s="201">
        <v>12.76</v>
      </c>
      <c r="AB79" s="201">
        <v>0</v>
      </c>
      <c r="AC79" s="201">
        <v>0</v>
      </c>
      <c r="AD79" s="201">
        <v>0</v>
      </c>
      <c r="AE79" s="201">
        <v>41.13</v>
      </c>
      <c r="AF79" s="201">
        <v>0</v>
      </c>
      <c r="AG79" s="201">
        <v>0</v>
      </c>
      <c r="AH79" s="201">
        <v>0</v>
      </c>
      <c r="AI79" s="201">
        <v>132.61000000000001</v>
      </c>
      <c r="AJ79" s="201">
        <v>0</v>
      </c>
      <c r="AK79" s="201">
        <v>0</v>
      </c>
      <c r="AL79" s="201">
        <v>0</v>
      </c>
      <c r="AM79" s="201">
        <v>136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</v>
      </c>
      <c r="AZ79" s="201">
        <v>4.09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300.99</v>
      </c>
      <c r="L80" s="201">
        <v>17.510000000000002</v>
      </c>
      <c r="M80" s="201">
        <v>63.85</v>
      </c>
      <c r="N80" s="201">
        <v>52.9</v>
      </c>
      <c r="O80" s="201">
        <v>73.94</v>
      </c>
      <c r="P80" s="201">
        <v>31.35</v>
      </c>
      <c r="Q80" s="201">
        <v>9.61</v>
      </c>
      <c r="R80" s="201">
        <v>19.12</v>
      </c>
      <c r="S80" s="201">
        <v>11.7</v>
      </c>
      <c r="T80" s="201">
        <v>1.42</v>
      </c>
      <c r="U80" s="201">
        <v>62.1</v>
      </c>
      <c r="V80" s="201">
        <v>5.01</v>
      </c>
      <c r="W80" s="201">
        <v>19.66</v>
      </c>
      <c r="X80" s="201">
        <v>62.83</v>
      </c>
      <c r="Y80" s="201">
        <v>0</v>
      </c>
      <c r="Z80">
        <v>0</v>
      </c>
      <c r="AA80" s="201">
        <v>12.76</v>
      </c>
      <c r="AB80" s="201">
        <v>0</v>
      </c>
      <c r="AC80" s="201">
        <v>0</v>
      </c>
      <c r="AD80" s="201">
        <v>0</v>
      </c>
      <c r="AE80" s="201">
        <v>41.42</v>
      </c>
      <c r="AF80" s="201">
        <v>0</v>
      </c>
      <c r="AG80" s="201">
        <v>0</v>
      </c>
      <c r="AH80" s="201">
        <v>0</v>
      </c>
      <c r="AI80" s="201">
        <v>132.61000000000001</v>
      </c>
      <c r="AJ80" s="201">
        <v>0</v>
      </c>
      <c r="AK80" s="201">
        <v>0</v>
      </c>
      <c r="AL80" s="201">
        <v>0</v>
      </c>
      <c r="AM80" s="201">
        <v>136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</v>
      </c>
      <c r="AZ80" s="201">
        <v>4.09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337.65</v>
      </c>
      <c r="L81" s="201">
        <v>17.510000000000002</v>
      </c>
      <c r="M81" s="201">
        <v>63.85</v>
      </c>
      <c r="N81" s="201">
        <v>52.9</v>
      </c>
      <c r="O81" s="201">
        <v>73.94</v>
      </c>
      <c r="P81" s="201">
        <v>31.35</v>
      </c>
      <c r="Q81" s="201">
        <v>9.6199999999999992</v>
      </c>
      <c r="R81" s="201">
        <v>19.12</v>
      </c>
      <c r="S81" s="201">
        <v>11.76</v>
      </c>
      <c r="T81" s="201">
        <v>1.42</v>
      </c>
      <c r="U81" s="201">
        <v>62.1</v>
      </c>
      <c r="V81" s="201">
        <v>5.01</v>
      </c>
      <c r="W81" s="201">
        <v>19.66</v>
      </c>
      <c r="X81" s="201">
        <v>62.83</v>
      </c>
      <c r="Y81" s="201">
        <v>0</v>
      </c>
      <c r="Z81">
        <v>0</v>
      </c>
      <c r="AA81" s="201">
        <v>12.76</v>
      </c>
      <c r="AB81" s="201">
        <v>0</v>
      </c>
      <c r="AC81" s="201">
        <v>0</v>
      </c>
      <c r="AD81" s="201">
        <v>0</v>
      </c>
      <c r="AE81" s="201">
        <v>41.42</v>
      </c>
      <c r="AF81" s="201">
        <v>0</v>
      </c>
      <c r="AG81" s="201">
        <v>0</v>
      </c>
      <c r="AH81" s="201">
        <v>0</v>
      </c>
      <c r="AI81" s="201">
        <v>132.61000000000001</v>
      </c>
      <c r="AJ81" s="201">
        <v>0</v>
      </c>
      <c r="AK81" s="201">
        <v>0</v>
      </c>
      <c r="AL81" s="201">
        <v>0</v>
      </c>
      <c r="AM81" s="201">
        <v>136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</v>
      </c>
      <c r="AZ81" s="201">
        <v>4.09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385.88</v>
      </c>
      <c r="L82" s="201">
        <v>17.510000000000002</v>
      </c>
      <c r="M82" s="201">
        <v>63.85</v>
      </c>
      <c r="N82" s="201">
        <v>52.9</v>
      </c>
      <c r="O82" s="201">
        <v>73.94</v>
      </c>
      <c r="P82" s="201">
        <v>31.35</v>
      </c>
      <c r="Q82" s="201">
        <v>9.6199999999999992</v>
      </c>
      <c r="R82" s="201">
        <v>19.12</v>
      </c>
      <c r="S82" s="201">
        <v>11.76</v>
      </c>
      <c r="T82" s="201">
        <v>1.42</v>
      </c>
      <c r="U82" s="201">
        <v>62.1</v>
      </c>
      <c r="V82" s="201">
        <v>5.01</v>
      </c>
      <c r="W82" s="201">
        <v>19.66</v>
      </c>
      <c r="X82" s="201">
        <v>62.83</v>
      </c>
      <c r="Y82" s="201">
        <v>0</v>
      </c>
      <c r="Z82">
        <v>0</v>
      </c>
      <c r="AA82" s="201">
        <v>12.76</v>
      </c>
      <c r="AB82" s="201">
        <v>0</v>
      </c>
      <c r="AC82" s="201">
        <v>0</v>
      </c>
      <c r="AD82" s="201">
        <v>0</v>
      </c>
      <c r="AE82" s="201">
        <v>41.42</v>
      </c>
      <c r="AF82" s="201">
        <v>0</v>
      </c>
      <c r="AG82" s="201">
        <v>0</v>
      </c>
      <c r="AH82" s="201">
        <v>0</v>
      </c>
      <c r="AI82" s="201">
        <v>132.61000000000001</v>
      </c>
      <c r="AJ82" s="201">
        <v>0</v>
      </c>
      <c r="AK82" s="201">
        <v>0</v>
      </c>
      <c r="AL82" s="201">
        <v>0</v>
      </c>
      <c r="AM82" s="201">
        <v>136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</v>
      </c>
      <c r="AZ82" s="201">
        <v>4.09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400</v>
      </c>
      <c r="L83" s="201">
        <v>17.510000000000002</v>
      </c>
      <c r="M83" s="201">
        <v>63.85</v>
      </c>
      <c r="N83" s="201">
        <v>52.9</v>
      </c>
      <c r="O83" s="201">
        <v>73.94</v>
      </c>
      <c r="P83" s="201">
        <v>31.35</v>
      </c>
      <c r="Q83" s="201">
        <v>9.6199999999999992</v>
      </c>
      <c r="R83" s="201">
        <v>19.12</v>
      </c>
      <c r="S83" s="201">
        <v>11.76</v>
      </c>
      <c r="T83" s="201">
        <v>1.42</v>
      </c>
      <c r="U83" s="201">
        <v>62.1</v>
      </c>
      <c r="V83" s="201">
        <v>5.01</v>
      </c>
      <c r="W83" s="201">
        <v>19.66</v>
      </c>
      <c r="X83" s="201">
        <v>62.83</v>
      </c>
      <c r="Y83" s="201">
        <v>0</v>
      </c>
      <c r="Z83">
        <v>0</v>
      </c>
      <c r="AA83" s="201">
        <v>12.76</v>
      </c>
      <c r="AB83" s="201">
        <v>0</v>
      </c>
      <c r="AC83" s="201">
        <v>0</v>
      </c>
      <c r="AD83" s="201">
        <v>0</v>
      </c>
      <c r="AE83" s="201">
        <v>41.42</v>
      </c>
      <c r="AF83" s="201">
        <v>0</v>
      </c>
      <c r="AG83" s="201">
        <v>0</v>
      </c>
      <c r="AH83" s="201">
        <v>0</v>
      </c>
      <c r="AI83" s="201">
        <v>132.61000000000001</v>
      </c>
      <c r="AJ83" s="201">
        <v>0</v>
      </c>
      <c r="AK83" s="201">
        <v>0</v>
      </c>
      <c r="AL83" s="201">
        <v>0</v>
      </c>
      <c r="AM83" s="201">
        <v>136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</v>
      </c>
      <c r="AZ83" s="201">
        <v>4.09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385.88</v>
      </c>
      <c r="L84" s="201">
        <v>17.510000000000002</v>
      </c>
      <c r="M84" s="201">
        <v>63.85</v>
      </c>
      <c r="N84" s="201">
        <v>52.9</v>
      </c>
      <c r="O84" s="201">
        <v>73.94</v>
      </c>
      <c r="P84" s="201">
        <v>31.35</v>
      </c>
      <c r="Q84" s="201">
        <v>9.6199999999999992</v>
      </c>
      <c r="R84" s="201">
        <v>19.12</v>
      </c>
      <c r="S84" s="201">
        <v>11.76</v>
      </c>
      <c r="T84" s="201">
        <v>1.42</v>
      </c>
      <c r="U84" s="201">
        <v>62.1</v>
      </c>
      <c r="V84" s="201">
        <v>5.01</v>
      </c>
      <c r="W84" s="201">
        <v>19.66</v>
      </c>
      <c r="X84" s="201">
        <v>62.83</v>
      </c>
      <c r="Y84" s="201">
        <v>0</v>
      </c>
      <c r="Z84">
        <v>0</v>
      </c>
      <c r="AA84" s="201">
        <v>12.76</v>
      </c>
      <c r="AB84" s="201">
        <v>0</v>
      </c>
      <c r="AC84" s="201">
        <v>0</v>
      </c>
      <c r="AD84" s="201">
        <v>0</v>
      </c>
      <c r="AE84" s="201">
        <v>41.42</v>
      </c>
      <c r="AF84" s="201">
        <v>0</v>
      </c>
      <c r="AG84" s="201">
        <v>0</v>
      </c>
      <c r="AH84" s="201">
        <v>0</v>
      </c>
      <c r="AI84" s="201">
        <v>132.61000000000001</v>
      </c>
      <c r="AJ84" s="201">
        <v>0</v>
      </c>
      <c r="AK84" s="201">
        <v>0</v>
      </c>
      <c r="AL84" s="201">
        <v>0</v>
      </c>
      <c r="AM84" s="201">
        <v>136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</v>
      </c>
      <c r="AZ84" s="201">
        <v>4.09</v>
      </c>
      <c r="BA84" s="201">
        <v>2.71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354.95</v>
      </c>
      <c r="L85" s="201">
        <v>17.510000000000002</v>
      </c>
      <c r="M85" s="201">
        <v>63.85</v>
      </c>
      <c r="N85" s="201">
        <v>52.9</v>
      </c>
      <c r="O85" s="201">
        <v>73.94</v>
      </c>
      <c r="P85" s="201">
        <v>31.35</v>
      </c>
      <c r="Q85" s="201">
        <v>9.6199999999999992</v>
      </c>
      <c r="R85" s="201">
        <v>19.12</v>
      </c>
      <c r="S85" s="201">
        <v>11.76</v>
      </c>
      <c r="T85" s="201">
        <v>1.42</v>
      </c>
      <c r="U85" s="201">
        <v>62.1</v>
      </c>
      <c r="V85" s="201">
        <v>5.01</v>
      </c>
      <c r="W85" s="201">
        <v>19.66</v>
      </c>
      <c r="X85" s="201">
        <v>62.83</v>
      </c>
      <c r="Y85" s="201">
        <v>0</v>
      </c>
      <c r="Z85">
        <v>0</v>
      </c>
      <c r="AA85" s="201">
        <v>12.76</v>
      </c>
      <c r="AB85" s="201">
        <v>0</v>
      </c>
      <c r="AC85" s="201">
        <v>0</v>
      </c>
      <c r="AD85" s="201">
        <v>0</v>
      </c>
      <c r="AE85" s="201">
        <v>41.42</v>
      </c>
      <c r="AF85" s="201">
        <v>0</v>
      </c>
      <c r="AG85" s="201">
        <v>0</v>
      </c>
      <c r="AH85" s="201">
        <v>0</v>
      </c>
      <c r="AI85" s="201">
        <v>132.61000000000001</v>
      </c>
      <c r="AJ85" s="201">
        <v>0</v>
      </c>
      <c r="AK85" s="201">
        <v>0</v>
      </c>
      <c r="AL85" s="201">
        <v>0</v>
      </c>
      <c r="AM85" s="201">
        <v>136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2.4500000000000002</v>
      </c>
      <c r="AZ85" s="201">
        <v>4.09</v>
      </c>
      <c r="BA85" s="201">
        <v>2.35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434.11</v>
      </c>
      <c r="L86" s="201">
        <v>17.510000000000002</v>
      </c>
      <c r="M86" s="201">
        <v>63.85</v>
      </c>
      <c r="N86" s="201">
        <v>52.9</v>
      </c>
      <c r="O86" s="201">
        <v>73.94</v>
      </c>
      <c r="P86" s="201">
        <v>31.35</v>
      </c>
      <c r="Q86" s="201">
        <v>9.6199999999999992</v>
      </c>
      <c r="R86" s="201">
        <v>19.12</v>
      </c>
      <c r="S86" s="201">
        <v>11.76</v>
      </c>
      <c r="T86" s="201">
        <v>1.42</v>
      </c>
      <c r="U86" s="201">
        <v>62.1</v>
      </c>
      <c r="V86" s="201">
        <v>5.01</v>
      </c>
      <c r="W86" s="201">
        <v>19.66</v>
      </c>
      <c r="X86" s="201">
        <v>62.83</v>
      </c>
      <c r="Y86" s="201">
        <v>0</v>
      </c>
      <c r="Z86">
        <v>0</v>
      </c>
      <c r="AA86" s="201">
        <v>12.76</v>
      </c>
      <c r="AB86" s="201">
        <v>0</v>
      </c>
      <c r="AC86" s="201">
        <v>0</v>
      </c>
      <c r="AD86" s="201">
        <v>0</v>
      </c>
      <c r="AE86" s="201">
        <v>41.42</v>
      </c>
      <c r="AF86" s="201">
        <v>0</v>
      </c>
      <c r="AG86" s="201">
        <v>0</v>
      </c>
      <c r="AH86" s="201">
        <v>0</v>
      </c>
      <c r="AI86" s="201">
        <v>132.61000000000001</v>
      </c>
      <c r="AJ86" s="201">
        <v>0</v>
      </c>
      <c r="AK86" s="201">
        <v>0</v>
      </c>
      <c r="AL86" s="201">
        <v>0</v>
      </c>
      <c r="AM86" s="201">
        <v>136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2.4500000000000002</v>
      </c>
      <c r="AZ86" s="201">
        <v>3.57</v>
      </c>
      <c r="BA86" s="201">
        <v>1.9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496.55</v>
      </c>
      <c r="L87" s="201">
        <v>17.510000000000002</v>
      </c>
      <c r="M87" s="201">
        <v>63.85</v>
      </c>
      <c r="N87" s="201">
        <v>52.9</v>
      </c>
      <c r="O87" s="201">
        <v>73.94</v>
      </c>
      <c r="P87" s="201">
        <v>31.35</v>
      </c>
      <c r="Q87" s="201">
        <v>9.6199999999999992</v>
      </c>
      <c r="R87" s="201">
        <v>19.12</v>
      </c>
      <c r="S87" s="201">
        <v>11.76</v>
      </c>
      <c r="T87" s="201">
        <v>1.42</v>
      </c>
      <c r="U87" s="201">
        <v>62.1</v>
      </c>
      <c r="V87" s="201">
        <v>5.01</v>
      </c>
      <c r="W87" s="201">
        <v>19.66</v>
      </c>
      <c r="X87" s="201">
        <v>62.83</v>
      </c>
      <c r="Y87" s="201">
        <v>0</v>
      </c>
      <c r="Z87">
        <v>0</v>
      </c>
      <c r="AA87" s="201">
        <v>13.41</v>
      </c>
      <c r="AB87" s="201">
        <v>0</v>
      </c>
      <c r="AC87" s="201">
        <v>0</v>
      </c>
      <c r="AD87" s="201">
        <v>0</v>
      </c>
      <c r="AE87" s="201">
        <v>41.42</v>
      </c>
      <c r="AF87" s="201">
        <v>0</v>
      </c>
      <c r="AG87" s="201">
        <v>0</v>
      </c>
      <c r="AH87" s="201">
        <v>0</v>
      </c>
      <c r="AI87" s="201">
        <v>132.61000000000001</v>
      </c>
      <c r="AJ87" s="201">
        <v>0</v>
      </c>
      <c r="AK87" s="201">
        <v>0</v>
      </c>
      <c r="AL87" s="201">
        <v>0</v>
      </c>
      <c r="AM87" s="201">
        <v>136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2.4500000000000002</v>
      </c>
      <c r="AZ87" s="201">
        <v>3.59</v>
      </c>
      <c r="BA87" s="201">
        <v>1.89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493.98</v>
      </c>
      <c r="L88" s="201">
        <v>17.510000000000002</v>
      </c>
      <c r="M88" s="201">
        <v>63.85</v>
      </c>
      <c r="N88" s="201">
        <v>52.9</v>
      </c>
      <c r="O88" s="201">
        <v>73.94</v>
      </c>
      <c r="P88" s="201">
        <v>31.35</v>
      </c>
      <c r="Q88" s="201">
        <v>9.6199999999999992</v>
      </c>
      <c r="R88" s="201">
        <v>19.12</v>
      </c>
      <c r="S88" s="201">
        <v>11.76</v>
      </c>
      <c r="T88" s="201">
        <v>1.42</v>
      </c>
      <c r="U88" s="201">
        <v>62.1</v>
      </c>
      <c r="V88" s="201">
        <v>5.01</v>
      </c>
      <c r="W88" s="201">
        <v>19.66</v>
      </c>
      <c r="X88" s="201">
        <v>62.83</v>
      </c>
      <c r="Y88" s="201">
        <v>0</v>
      </c>
      <c r="Z88">
        <v>0</v>
      </c>
      <c r="AA88" s="201">
        <v>13.41</v>
      </c>
      <c r="AB88" s="201">
        <v>0</v>
      </c>
      <c r="AC88" s="201">
        <v>0</v>
      </c>
      <c r="AD88" s="201">
        <v>0</v>
      </c>
      <c r="AE88" s="201">
        <v>41.42</v>
      </c>
      <c r="AF88" s="201">
        <v>0</v>
      </c>
      <c r="AG88" s="201">
        <v>0</v>
      </c>
      <c r="AH88" s="201">
        <v>0</v>
      </c>
      <c r="AI88" s="201">
        <v>132.61000000000001</v>
      </c>
      <c r="AJ88" s="201">
        <v>0</v>
      </c>
      <c r="AK88" s="201">
        <v>0</v>
      </c>
      <c r="AL88" s="201">
        <v>0</v>
      </c>
      <c r="AM88" s="201">
        <v>136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2.4500000000000002</v>
      </c>
      <c r="AZ88" s="201">
        <v>4.09</v>
      </c>
      <c r="BA88" s="201">
        <v>1.7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482.38</v>
      </c>
      <c r="L89" s="201">
        <v>17.510000000000002</v>
      </c>
      <c r="M89" s="201">
        <v>63.85</v>
      </c>
      <c r="N89" s="201">
        <v>52.9</v>
      </c>
      <c r="O89" s="201">
        <v>73.94</v>
      </c>
      <c r="P89" s="201">
        <v>31.35</v>
      </c>
      <c r="Q89" s="201">
        <v>9.6199999999999992</v>
      </c>
      <c r="R89" s="201">
        <v>19.12</v>
      </c>
      <c r="S89" s="201">
        <v>11.76</v>
      </c>
      <c r="T89" s="201">
        <v>1.42</v>
      </c>
      <c r="U89" s="201">
        <v>62.1</v>
      </c>
      <c r="V89" s="201">
        <v>5.01</v>
      </c>
      <c r="W89" s="201">
        <v>19.66</v>
      </c>
      <c r="X89" s="201">
        <v>62.83</v>
      </c>
      <c r="Y89" s="201">
        <v>0</v>
      </c>
      <c r="Z89">
        <v>0</v>
      </c>
      <c r="AA89" s="201">
        <v>13.41</v>
      </c>
      <c r="AB89" s="201">
        <v>0</v>
      </c>
      <c r="AC89" s="201">
        <v>0</v>
      </c>
      <c r="AD89" s="201">
        <v>0</v>
      </c>
      <c r="AE89" s="201">
        <v>42.55</v>
      </c>
      <c r="AF89" s="201">
        <v>0</v>
      </c>
      <c r="AG89" s="201">
        <v>0</v>
      </c>
      <c r="AH89" s="201">
        <v>0</v>
      </c>
      <c r="AI89" s="201">
        <v>132.61000000000001</v>
      </c>
      <c r="AJ89" s="201">
        <v>0</v>
      </c>
      <c r="AK89" s="201">
        <v>0</v>
      </c>
      <c r="AL89" s="201">
        <v>0</v>
      </c>
      <c r="AM89" s="201">
        <v>136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2.4500000000000002</v>
      </c>
      <c r="AZ89" s="201">
        <v>4.09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493.97</v>
      </c>
      <c r="L90" s="201">
        <v>17.510000000000002</v>
      </c>
      <c r="M90" s="201">
        <v>63.85</v>
      </c>
      <c r="N90" s="201">
        <v>52.9</v>
      </c>
      <c r="O90" s="201">
        <v>73.94</v>
      </c>
      <c r="P90" s="201">
        <v>31.35</v>
      </c>
      <c r="Q90" s="201">
        <v>9.6199999999999992</v>
      </c>
      <c r="R90" s="201">
        <v>19.12</v>
      </c>
      <c r="S90" s="201">
        <v>11.76</v>
      </c>
      <c r="T90" s="201">
        <v>1.42</v>
      </c>
      <c r="U90" s="201">
        <v>62.1</v>
      </c>
      <c r="V90" s="201">
        <v>5.01</v>
      </c>
      <c r="W90" s="201">
        <v>19.66</v>
      </c>
      <c r="X90" s="201">
        <v>62.83</v>
      </c>
      <c r="Y90" s="201">
        <v>0</v>
      </c>
      <c r="Z90">
        <v>0</v>
      </c>
      <c r="AA90" s="201">
        <v>13.41</v>
      </c>
      <c r="AB90" s="201">
        <v>0</v>
      </c>
      <c r="AC90" s="201">
        <v>0</v>
      </c>
      <c r="AD90" s="201">
        <v>0</v>
      </c>
      <c r="AE90" s="201">
        <v>42.55</v>
      </c>
      <c r="AF90" s="201">
        <v>0</v>
      </c>
      <c r="AG90" s="201">
        <v>0</v>
      </c>
      <c r="AH90" s="201">
        <v>0</v>
      </c>
      <c r="AI90" s="201">
        <v>132.61000000000001</v>
      </c>
      <c r="AJ90" s="201">
        <v>0</v>
      </c>
      <c r="AK90" s="201">
        <v>0</v>
      </c>
      <c r="AL90" s="201">
        <v>0</v>
      </c>
      <c r="AM90" s="201">
        <v>136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</v>
      </c>
      <c r="AZ90" s="201">
        <v>4.09</v>
      </c>
      <c r="BA90" s="201">
        <v>2.35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493.97</v>
      </c>
      <c r="L91" s="201">
        <v>17.510000000000002</v>
      </c>
      <c r="M91" s="201">
        <v>63.85</v>
      </c>
      <c r="N91" s="201">
        <v>52.9</v>
      </c>
      <c r="O91" s="201">
        <v>73.94</v>
      </c>
      <c r="P91" s="201">
        <v>31.35</v>
      </c>
      <c r="Q91" s="201">
        <v>9.6199999999999992</v>
      </c>
      <c r="R91" s="201">
        <v>19.12</v>
      </c>
      <c r="S91" s="201">
        <v>11.76</v>
      </c>
      <c r="T91" s="201">
        <v>1.42</v>
      </c>
      <c r="U91" s="201">
        <v>62.1</v>
      </c>
      <c r="V91" s="201">
        <v>5.01</v>
      </c>
      <c r="W91" s="201">
        <v>19.66</v>
      </c>
      <c r="X91" s="201">
        <v>62.83</v>
      </c>
      <c r="Y91" s="201">
        <v>0</v>
      </c>
      <c r="Z91">
        <v>0</v>
      </c>
      <c r="AA91" s="201">
        <v>13.41</v>
      </c>
      <c r="AB91" s="201">
        <v>0</v>
      </c>
      <c r="AC91" s="201">
        <v>0</v>
      </c>
      <c r="AD91" s="201">
        <v>0</v>
      </c>
      <c r="AE91" s="201">
        <v>42.55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136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</v>
      </c>
      <c r="AZ91" s="201">
        <v>4.09</v>
      </c>
      <c r="BA91" s="201">
        <v>2.71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493.97</v>
      </c>
      <c r="L92" s="201">
        <v>17.510000000000002</v>
      </c>
      <c r="M92" s="201">
        <v>63.85</v>
      </c>
      <c r="N92" s="201">
        <v>52.9</v>
      </c>
      <c r="O92" s="201">
        <v>73.94</v>
      </c>
      <c r="P92" s="201">
        <v>31.35</v>
      </c>
      <c r="Q92" s="201">
        <v>9.6199999999999992</v>
      </c>
      <c r="R92" s="201">
        <v>19.12</v>
      </c>
      <c r="S92" s="201">
        <v>11.76</v>
      </c>
      <c r="T92" s="201">
        <v>1.42</v>
      </c>
      <c r="U92" s="201">
        <v>62.1</v>
      </c>
      <c r="V92" s="201">
        <v>5.01</v>
      </c>
      <c r="W92" s="201">
        <v>19.66</v>
      </c>
      <c r="X92" s="201">
        <v>62.83</v>
      </c>
      <c r="Y92" s="201">
        <v>0</v>
      </c>
      <c r="Z92">
        <v>0</v>
      </c>
      <c r="AA92" s="201">
        <v>13.41</v>
      </c>
      <c r="AB92" s="201">
        <v>0</v>
      </c>
      <c r="AC92" s="201">
        <v>0</v>
      </c>
      <c r="AD92" s="201">
        <v>0</v>
      </c>
      <c r="AE92" s="201">
        <v>42.55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136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</v>
      </c>
      <c r="AZ92" s="201">
        <v>4.09</v>
      </c>
      <c r="BA92" s="201">
        <v>2.7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493.97</v>
      </c>
      <c r="L93" s="201">
        <v>17.510000000000002</v>
      </c>
      <c r="M93" s="201">
        <v>63.85</v>
      </c>
      <c r="N93" s="201">
        <v>52.9</v>
      </c>
      <c r="O93" s="201">
        <v>73.94</v>
      </c>
      <c r="P93" s="201">
        <v>31.35</v>
      </c>
      <c r="Q93" s="201">
        <v>9.6199999999999992</v>
      </c>
      <c r="R93" s="201">
        <v>19.12</v>
      </c>
      <c r="S93" s="201">
        <v>11.76</v>
      </c>
      <c r="T93" s="201">
        <v>1.42</v>
      </c>
      <c r="U93" s="201">
        <v>62.1</v>
      </c>
      <c r="V93" s="201">
        <v>5.01</v>
      </c>
      <c r="W93" s="201">
        <v>19.66</v>
      </c>
      <c r="X93" s="201">
        <v>62.83</v>
      </c>
      <c r="Y93" s="201">
        <v>0</v>
      </c>
      <c r="Z93">
        <v>0</v>
      </c>
      <c r="AA93" s="201">
        <v>13.41</v>
      </c>
      <c r="AB93" s="201">
        <v>0</v>
      </c>
      <c r="AC93" s="201">
        <v>0</v>
      </c>
      <c r="AD93" s="201">
        <v>0</v>
      </c>
      <c r="AE93" s="201">
        <v>42.55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136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</v>
      </c>
      <c r="AZ93" s="201">
        <v>4.09</v>
      </c>
      <c r="BA93" s="201">
        <v>2.67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493.97</v>
      </c>
      <c r="L94" s="201">
        <v>17.510000000000002</v>
      </c>
      <c r="M94" s="201">
        <v>63.85</v>
      </c>
      <c r="N94" s="201">
        <v>52.9</v>
      </c>
      <c r="O94" s="201">
        <v>73.94</v>
      </c>
      <c r="P94" s="201">
        <v>31.35</v>
      </c>
      <c r="Q94" s="201">
        <v>9.6199999999999992</v>
      </c>
      <c r="R94" s="201">
        <v>19.12</v>
      </c>
      <c r="S94" s="201">
        <v>11.76</v>
      </c>
      <c r="T94" s="201">
        <v>1.42</v>
      </c>
      <c r="U94" s="201">
        <v>62.1</v>
      </c>
      <c r="V94" s="201">
        <v>5.01</v>
      </c>
      <c r="W94" s="201">
        <v>19.66</v>
      </c>
      <c r="X94" s="201">
        <v>62.83</v>
      </c>
      <c r="Y94" s="201">
        <v>0</v>
      </c>
      <c r="Z94">
        <v>0</v>
      </c>
      <c r="AA94" s="201">
        <v>13.41</v>
      </c>
      <c r="AB94" s="201">
        <v>0</v>
      </c>
      <c r="AC94" s="201">
        <v>0</v>
      </c>
      <c r="AD94" s="201">
        <v>0</v>
      </c>
      <c r="AE94" s="201">
        <v>42.55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136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2.4500000000000002</v>
      </c>
      <c r="AZ94" s="201">
        <v>4.09</v>
      </c>
      <c r="BA94" s="201">
        <v>2.57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493.97</v>
      </c>
      <c r="L95" s="201">
        <v>17.510000000000002</v>
      </c>
      <c r="M95" s="201">
        <v>63.85</v>
      </c>
      <c r="N95" s="201">
        <v>52.9</v>
      </c>
      <c r="O95" s="201">
        <v>73.94</v>
      </c>
      <c r="P95" s="201">
        <v>31.35</v>
      </c>
      <c r="Q95" s="201">
        <v>9.6199999999999992</v>
      </c>
      <c r="R95" s="201">
        <v>19.12</v>
      </c>
      <c r="S95" s="201">
        <v>11.76</v>
      </c>
      <c r="T95" s="201">
        <v>1.42</v>
      </c>
      <c r="U95" s="201">
        <v>62.1</v>
      </c>
      <c r="V95" s="201">
        <v>5.01</v>
      </c>
      <c r="W95" s="201">
        <v>19.66</v>
      </c>
      <c r="X95" s="201">
        <v>62.83</v>
      </c>
      <c r="Y95" s="201">
        <v>0</v>
      </c>
      <c r="Z95">
        <v>0</v>
      </c>
      <c r="AA95" s="201">
        <v>13.41</v>
      </c>
      <c r="AB95" s="201">
        <v>0</v>
      </c>
      <c r="AC95" s="201">
        <v>0</v>
      </c>
      <c r="AD95" s="201">
        <v>0</v>
      </c>
      <c r="AE95" s="201">
        <v>42.55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136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2.4500000000000002</v>
      </c>
      <c r="AZ95" s="201">
        <v>4.09</v>
      </c>
      <c r="BA95" s="201">
        <v>1.9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493.97</v>
      </c>
      <c r="L96" s="201">
        <v>17.510000000000002</v>
      </c>
      <c r="M96" s="201">
        <v>63.85</v>
      </c>
      <c r="N96" s="201">
        <v>52.9</v>
      </c>
      <c r="O96" s="201">
        <v>73.94</v>
      </c>
      <c r="P96" s="201">
        <v>31.35</v>
      </c>
      <c r="Q96" s="201">
        <v>9.6199999999999992</v>
      </c>
      <c r="R96" s="201">
        <v>19.12</v>
      </c>
      <c r="S96" s="201">
        <v>11.76</v>
      </c>
      <c r="T96" s="201">
        <v>1.42</v>
      </c>
      <c r="U96" s="201">
        <v>62.1</v>
      </c>
      <c r="V96" s="201">
        <v>5.01</v>
      </c>
      <c r="W96" s="201">
        <v>19.66</v>
      </c>
      <c r="X96" s="201">
        <v>62.83</v>
      </c>
      <c r="Y96" s="201">
        <v>0</v>
      </c>
      <c r="Z96">
        <v>0</v>
      </c>
      <c r="AA96" s="201">
        <v>13.41</v>
      </c>
      <c r="AB96" s="201">
        <v>0</v>
      </c>
      <c r="AC96" s="201">
        <v>0</v>
      </c>
      <c r="AD96" s="201">
        <v>0</v>
      </c>
      <c r="AE96" s="201">
        <v>42.55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136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2.4500000000000002</v>
      </c>
      <c r="AZ96" s="201">
        <v>4.09</v>
      </c>
      <c r="BA96" s="201">
        <v>0.93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493.97</v>
      </c>
      <c r="L97" s="201">
        <v>17.510000000000002</v>
      </c>
      <c r="M97" s="201">
        <v>63.85</v>
      </c>
      <c r="N97" s="201">
        <v>52.9</v>
      </c>
      <c r="O97" s="201">
        <v>73.94</v>
      </c>
      <c r="P97" s="201">
        <v>31.35</v>
      </c>
      <c r="Q97" s="201">
        <v>9.6199999999999992</v>
      </c>
      <c r="R97" s="201">
        <v>19.12</v>
      </c>
      <c r="S97" s="201">
        <v>11.76</v>
      </c>
      <c r="T97" s="201">
        <v>1.42</v>
      </c>
      <c r="U97" s="201">
        <v>62.1</v>
      </c>
      <c r="V97" s="201">
        <v>5.01</v>
      </c>
      <c r="W97" s="201">
        <v>19.66</v>
      </c>
      <c r="X97" s="201">
        <v>62.83</v>
      </c>
      <c r="Y97" s="201">
        <v>0</v>
      </c>
      <c r="Z97">
        <v>0</v>
      </c>
      <c r="AA97" s="201">
        <v>13.41</v>
      </c>
      <c r="AB97" s="201">
        <v>0</v>
      </c>
      <c r="AC97" s="201">
        <v>0</v>
      </c>
      <c r="AD97" s="201">
        <v>0</v>
      </c>
      <c r="AE97" s="201">
        <v>42.55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136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2.4500000000000002</v>
      </c>
      <c r="AZ97" s="201">
        <v>3.06</v>
      </c>
      <c r="BA97" s="201">
        <v>0.93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493.97</v>
      </c>
      <c r="L98" s="201">
        <v>17.510000000000002</v>
      </c>
      <c r="M98" s="201">
        <v>63.85</v>
      </c>
      <c r="N98" s="201">
        <v>52.9</v>
      </c>
      <c r="O98" s="201">
        <v>73.94</v>
      </c>
      <c r="P98" s="201">
        <v>31.35</v>
      </c>
      <c r="Q98" s="201">
        <v>9.6199999999999992</v>
      </c>
      <c r="R98" s="201">
        <v>19.12</v>
      </c>
      <c r="S98" s="201">
        <v>11.76</v>
      </c>
      <c r="T98" s="201">
        <v>1.42</v>
      </c>
      <c r="U98" s="201">
        <v>62.1</v>
      </c>
      <c r="V98" s="201">
        <v>5.01</v>
      </c>
      <c r="W98" s="201">
        <v>19.66</v>
      </c>
      <c r="X98" s="201">
        <v>62.83</v>
      </c>
      <c r="Y98" s="201">
        <v>0</v>
      </c>
      <c r="Z98">
        <v>0</v>
      </c>
      <c r="AA98" s="201">
        <v>13.41</v>
      </c>
      <c r="AB98" s="201">
        <v>0</v>
      </c>
      <c r="AC98" s="201">
        <v>0</v>
      </c>
      <c r="AD98" s="201">
        <v>0</v>
      </c>
      <c r="AE98" s="201">
        <v>42.55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136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2.4500000000000002</v>
      </c>
      <c r="AZ98" s="201">
        <v>2.04</v>
      </c>
      <c r="BA98" s="201">
        <v>0.48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7.5354274999999964</v>
      </c>
      <c r="L99">
        <f t="shared" si="0"/>
        <v>0.3184975000000001</v>
      </c>
      <c r="M99">
        <f t="shared" si="0"/>
        <v>1.3907675000000006</v>
      </c>
      <c r="N99">
        <f t="shared" si="0"/>
        <v>1.1740549999999996</v>
      </c>
      <c r="O99">
        <f t="shared" si="0"/>
        <v>1.6076499999999974</v>
      </c>
      <c r="P99">
        <f t="shared" si="0"/>
        <v>0.68244749999999876</v>
      </c>
      <c r="Q99">
        <f t="shared" si="0"/>
        <v>0.17461250000000014</v>
      </c>
      <c r="R99">
        <f t="shared" si="0"/>
        <v>0.33913999999999966</v>
      </c>
      <c r="S99">
        <f t="shared" si="0"/>
        <v>0.20904999999999996</v>
      </c>
      <c r="T99">
        <f t="shared" si="0"/>
        <v>2.5120000000000024E-2</v>
      </c>
      <c r="U99">
        <f t="shared" si="0"/>
        <v>1.4904000000000017</v>
      </c>
      <c r="V99">
        <f t="shared" si="0"/>
        <v>9.3029999999999988E-2</v>
      </c>
      <c r="W99">
        <f t="shared" si="0"/>
        <v>0.40429500000000074</v>
      </c>
      <c r="X99">
        <f t="shared" si="0"/>
        <v>1.2975774999999992</v>
      </c>
      <c r="Y99">
        <f t="shared" si="0"/>
        <v>0</v>
      </c>
      <c r="Z99">
        <f t="shared" si="0"/>
        <v>0</v>
      </c>
      <c r="AA99">
        <f t="shared" si="0"/>
        <v>0.31735250000000031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0.44599750000000005</v>
      </c>
      <c r="AF99">
        <f t="shared" si="0"/>
        <v>5.7280000000000005E-2</v>
      </c>
      <c r="AG99">
        <f t="shared" si="0"/>
        <v>0</v>
      </c>
      <c r="AH99">
        <f t="shared" si="0"/>
        <v>0</v>
      </c>
      <c r="AI99">
        <f t="shared" si="0"/>
        <v>3.1075150000000007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3.2639999999999998</v>
      </c>
      <c r="AN99">
        <f t="shared" si="0"/>
        <v>0</v>
      </c>
      <c r="AO99">
        <f t="shared" si="0"/>
        <v>0</v>
      </c>
      <c r="AP99">
        <f t="shared" si="0"/>
        <v>2.1142525000000036</v>
      </c>
      <c r="AQ99">
        <f t="shared" ref="AQ99:AT99" si="1">SUM(AQ3:AQ98)/4000</f>
        <v>0.58704750000000017</v>
      </c>
      <c r="AR99">
        <f t="shared" si="1"/>
        <v>0.50362750000000001</v>
      </c>
      <c r="AS99">
        <f t="shared" si="1"/>
        <v>0.14014000000000026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5.894999999999994E-2</v>
      </c>
      <c r="AZ99">
        <f t="shared" si="2"/>
        <v>2.3240000000000011E-2</v>
      </c>
      <c r="BA99">
        <f t="shared" si="2"/>
        <v>1.9285000000000007E-2</v>
      </c>
      <c r="BB99">
        <f t="shared" si="2"/>
        <v>4.5092500000000049E-2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87.79</v>
      </c>
      <c r="L3" s="201">
        <v>33.76</v>
      </c>
      <c r="M3" s="201">
        <v>0</v>
      </c>
      <c r="N3" s="201">
        <v>29.1</v>
      </c>
      <c r="O3" s="201">
        <v>48.86</v>
      </c>
      <c r="P3" s="201">
        <v>66.790000000000006</v>
      </c>
      <c r="Q3" s="201">
        <v>5.34</v>
      </c>
      <c r="R3" s="201">
        <v>10.39</v>
      </c>
      <c r="S3" s="201">
        <v>6.47</v>
      </c>
      <c r="T3" s="201">
        <v>0</v>
      </c>
      <c r="U3" s="201">
        <v>228.19</v>
      </c>
      <c r="V3" s="201">
        <v>2.4500000000000002</v>
      </c>
      <c r="W3" s="201">
        <v>11.37</v>
      </c>
      <c r="X3" s="201">
        <v>36.340000000000003</v>
      </c>
      <c r="Y3" s="201">
        <v>0</v>
      </c>
      <c r="Z3">
        <v>0</v>
      </c>
      <c r="AA3" s="201">
        <v>7.73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87.79</v>
      </c>
      <c r="L4" s="201">
        <v>33.76</v>
      </c>
      <c r="M4" s="201">
        <v>0</v>
      </c>
      <c r="N4" s="201">
        <v>29.1</v>
      </c>
      <c r="O4" s="201">
        <v>48.86</v>
      </c>
      <c r="P4" s="201">
        <v>66.790000000000006</v>
      </c>
      <c r="Q4" s="201">
        <v>5.34</v>
      </c>
      <c r="R4" s="201">
        <v>10.39</v>
      </c>
      <c r="S4" s="201">
        <v>6.47</v>
      </c>
      <c r="T4" s="201">
        <v>0</v>
      </c>
      <c r="U4" s="201">
        <v>228.19</v>
      </c>
      <c r="V4" s="201">
        <v>2.4500000000000002</v>
      </c>
      <c r="W4" s="201">
        <v>11.37</v>
      </c>
      <c r="X4" s="201">
        <v>36.340000000000003</v>
      </c>
      <c r="Y4" s="201">
        <v>0</v>
      </c>
      <c r="Z4">
        <v>0</v>
      </c>
      <c r="AA4" s="201">
        <v>7.73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87.79</v>
      </c>
      <c r="L5" s="201">
        <v>33.76</v>
      </c>
      <c r="M5" s="201">
        <v>0</v>
      </c>
      <c r="N5" s="201">
        <v>29.1</v>
      </c>
      <c r="O5" s="201">
        <v>48.86</v>
      </c>
      <c r="P5" s="201">
        <v>66.790000000000006</v>
      </c>
      <c r="Q5" s="201">
        <v>5.34</v>
      </c>
      <c r="R5" s="201">
        <v>10.39</v>
      </c>
      <c r="S5" s="201">
        <v>6.47</v>
      </c>
      <c r="T5" s="201">
        <v>0</v>
      </c>
      <c r="U5" s="201">
        <v>228.19</v>
      </c>
      <c r="V5" s="201">
        <v>2.4500000000000002</v>
      </c>
      <c r="W5" s="201">
        <v>11.37</v>
      </c>
      <c r="X5" s="201">
        <v>36.340000000000003</v>
      </c>
      <c r="Y5" s="201">
        <v>0</v>
      </c>
      <c r="Z5">
        <v>0</v>
      </c>
      <c r="AA5" s="201">
        <v>7.73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87.79</v>
      </c>
      <c r="L6" s="201">
        <v>33.76</v>
      </c>
      <c r="M6" s="201">
        <v>0</v>
      </c>
      <c r="N6" s="201">
        <v>29.1</v>
      </c>
      <c r="O6" s="201">
        <v>48.86</v>
      </c>
      <c r="P6" s="201">
        <v>66.790000000000006</v>
      </c>
      <c r="Q6" s="201">
        <v>5.34</v>
      </c>
      <c r="R6" s="201">
        <v>10.39</v>
      </c>
      <c r="S6" s="201">
        <v>6.47</v>
      </c>
      <c r="T6" s="201">
        <v>0</v>
      </c>
      <c r="U6" s="201">
        <v>228.19</v>
      </c>
      <c r="V6" s="201">
        <v>2.4500000000000002</v>
      </c>
      <c r="W6" s="201">
        <v>11.37</v>
      </c>
      <c r="X6" s="201">
        <v>36.340000000000003</v>
      </c>
      <c r="Y6" s="201">
        <v>0</v>
      </c>
      <c r="Z6">
        <v>0</v>
      </c>
      <c r="AA6" s="201">
        <v>7.73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89.8</v>
      </c>
      <c r="L7" s="201">
        <v>34.76</v>
      </c>
      <c r="M7" s="201">
        <v>0</v>
      </c>
      <c r="N7" s="201">
        <v>29.1</v>
      </c>
      <c r="O7" s="201">
        <v>48.86</v>
      </c>
      <c r="P7" s="201">
        <v>66.790000000000006</v>
      </c>
      <c r="Q7" s="201">
        <v>5.34</v>
      </c>
      <c r="R7" s="201">
        <v>10.39</v>
      </c>
      <c r="S7" s="201">
        <v>6.47</v>
      </c>
      <c r="T7" s="201">
        <v>0</v>
      </c>
      <c r="U7" s="201">
        <v>228.19</v>
      </c>
      <c r="V7" s="201">
        <v>2.4500000000000002</v>
      </c>
      <c r="W7" s="201">
        <v>11.37</v>
      </c>
      <c r="X7" s="201">
        <v>36.340000000000003</v>
      </c>
      <c r="Y7" s="201">
        <v>0</v>
      </c>
      <c r="Z7">
        <v>0</v>
      </c>
      <c r="AA7" s="201">
        <v>7.73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87.79</v>
      </c>
      <c r="L8" s="201">
        <v>33.76</v>
      </c>
      <c r="M8" s="201">
        <v>0</v>
      </c>
      <c r="N8" s="201">
        <v>29.1</v>
      </c>
      <c r="O8" s="201">
        <v>48.86</v>
      </c>
      <c r="P8" s="201">
        <v>66.790000000000006</v>
      </c>
      <c r="Q8" s="201">
        <v>5.34</v>
      </c>
      <c r="R8" s="201">
        <v>10.39</v>
      </c>
      <c r="S8" s="201">
        <v>6.47</v>
      </c>
      <c r="T8" s="201">
        <v>0</v>
      </c>
      <c r="U8" s="201">
        <v>228.19</v>
      </c>
      <c r="V8" s="201">
        <v>2.4500000000000002</v>
      </c>
      <c r="W8" s="201">
        <v>11.37</v>
      </c>
      <c r="X8" s="201">
        <v>36.340000000000003</v>
      </c>
      <c r="Y8" s="201">
        <v>0</v>
      </c>
      <c r="Z8">
        <v>0</v>
      </c>
      <c r="AA8" s="201">
        <v>7.73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87.79</v>
      </c>
      <c r="L9" s="201">
        <v>33.76</v>
      </c>
      <c r="M9" s="201">
        <v>0</v>
      </c>
      <c r="N9" s="201">
        <v>29.1</v>
      </c>
      <c r="O9" s="201">
        <v>48.86</v>
      </c>
      <c r="P9" s="201">
        <v>66.790000000000006</v>
      </c>
      <c r="Q9" s="201">
        <v>5.34</v>
      </c>
      <c r="R9" s="201">
        <v>10.39</v>
      </c>
      <c r="S9" s="201">
        <v>6.47</v>
      </c>
      <c r="T9" s="201">
        <v>0</v>
      </c>
      <c r="U9" s="201">
        <v>228.19</v>
      </c>
      <c r="V9" s="201">
        <v>2.4500000000000002</v>
      </c>
      <c r="W9" s="201">
        <v>11.37</v>
      </c>
      <c r="X9" s="201">
        <v>36.340000000000003</v>
      </c>
      <c r="Y9" s="201">
        <v>0</v>
      </c>
      <c r="Z9">
        <v>0</v>
      </c>
      <c r="AA9" s="201">
        <v>7.73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87.79</v>
      </c>
      <c r="L10" s="201">
        <v>33.76</v>
      </c>
      <c r="M10" s="201">
        <v>0</v>
      </c>
      <c r="N10" s="201">
        <v>29.1</v>
      </c>
      <c r="O10" s="201">
        <v>48.86</v>
      </c>
      <c r="P10" s="201">
        <v>66.790000000000006</v>
      </c>
      <c r="Q10" s="201">
        <v>5.34</v>
      </c>
      <c r="R10" s="201">
        <v>10.39</v>
      </c>
      <c r="S10" s="201">
        <v>6.47</v>
      </c>
      <c r="T10" s="201">
        <v>0</v>
      </c>
      <c r="U10" s="201">
        <v>228.19</v>
      </c>
      <c r="V10" s="201">
        <v>2.4500000000000002</v>
      </c>
      <c r="W10" s="201">
        <v>11.37</v>
      </c>
      <c r="X10" s="201">
        <v>36.340000000000003</v>
      </c>
      <c r="Y10" s="201">
        <v>0</v>
      </c>
      <c r="Z10">
        <v>0</v>
      </c>
      <c r="AA10" s="201">
        <v>7.73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87.79</v>
      </c>
      <c r="L11" s="201">
        <v>33.76</v>
      </c>
      <c r="M11" s="201">
        <v>0</v>
      </c>
      <c r="N11" s="201">
        <v>29.1</v>
      </c>
      <c r="O11" s="201">
        <v>48.86</v>
      </c>
      <c r="P11" s="201">
        <v>66.790000000000006</v>
      </c>
      <c r="Q11" s="201">
        <v>5.34</v>
      </c>
      <c r="R11" s="201">
        <v>10.39</v>
      </c>
      <c r="S11" s="201">
        <v>6.47</v>
      </c>
      <c r="T11" s="201">
        <v>0</v>
      </c>
      <c r="U11" s="201">
        <v>228.19</v>
      </c>
      <c r="V11" s="201">
        <v>2.27</v>
      </c>
      <c r="W11" s="201">
        <v>11.37</v>
      </c>
      <c r="X11" s="201">
        <v>36.340000000000003</v>
      </c>
      <c r="Y11" s="201">
        <v>0</v>
      </c>
      <c r="Z11">
        <v>0</v>
      </c>
      <c r="AA11" s="201">
        <v>7.73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47.76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68.42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87.79</v>
      </c>
      <c r="L12" s="201">
        <v>33.76</v>
      </c>
      <c r="M12" s="201">
        <v>0</v>
      </c>
      <c r="N12" s="201">
        <v>29.1</v>
      </c>
      <c r="O12" s="201">
        <v>48.86</v>
      </c>
      <c r="P12" s="201">
        <v>66.790000000000006</v>
      </c>
      <c r="Q12" s="201">
        <v>5.34</v>
      </c>
      <c r="R12" s="201">
        <v>10.39</v>
      </c>
      <c r="S12" s="201">
        <v>6.47</v>
      </c>
      <c r="T12" s="201">
        <v>0</v>
      </c>
      <c r="U12" s="201">
        <v>228.19</v>
      </c>
      <c r="V12" s="201">
        <v>2.27</v>
      </c>
      <c r="W12" s="201">
        <v>11.37</v>
      </c>
      <c r="X12" s="201">
        <v>36.340000000000003</v>
      </c>
      <c r="Y12" s="201">
        <v>0</v>
      </c>
      <c r="Z12">
        <v>0</v>
      </c>
      <c r="AA12" s="201">
        <v>7.73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47.76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68.42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87.79</v>
      </c>
      <c r="L13" s="201">
        <v>33.76</v>
      </c>
      <c r="M13" s="201">
        <v>0</v>
      </c>
      <c r="N13" s="201">
        <v>29.1</v>
      </c>
      <c r="O13" s="201">
        <v>48.86</v>
      </c>
      <c r="P13" s="201">
        <v>66.790000000000006</v>
      </c>
      <c r="Q13" s="201">
        <v>2.89</v>
      </c>
      <c r="R13" s="201">
        <v>10.39</v>
      </c>
      <c r="S13" s="201">
        <v>3.86</v>
      </c>
      <c r="T13" s="201">
        <v>0</v>
      </c>
      <c r="U13" s="201">
        <v>228.19</v>
      </c>
      <c r="V13" s="201">
        <v>2.27</v>
      </c>
      <c r="W13" s="201">
        <v>11.38</v>
      </c>
      <c r="X13" s="201">
        <v>36.340000000000003</v>
      </c>
      <c r="Y13" s="201">
        <v>0</v>
      </c>
      <c r="Z13">
        <v>0</v>
      </c>
      <c r="AA13" s="201">
        <v>7.73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47.76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68.42</v>
      </c>
      <c r="AQ13" s="201">
        <v>22.91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87.79</v>
      </c>
      <c r="L14" s="201">
        <v>33.76</v>
      </c>
      <c r="M14" s="201">
        <v>0</v>
      </c>
      <c r="N14" s="201">
        <v>29.1</v>
      </c>
      <c r="O14" s="201">
        <v>48.86</v>
      </c>
      <c r="P14" s="201">
        <v>66.790000000000006</v>
      </c>
      <c r="Q14" s="201">
        <v>2.89</v>
      </c>
      <c r="R14" s="201">
        <v>10.39</v>
      </c>
      <c r="S14" s="201">
        <v>3.86</v>
      </c>
      <c r="T14" s="201">
        <v>0</v>
      </c>
      <c r="U14" s="201">
        <v>228.19</v>
      </c>
      <c r="V14" s="201">
        <v>2.27</v>
      </c>
      <c r="W14" s="201">
        <v>11.38</v>
      </c>
      <c r="X14" s="201">
        <v>36.340000000000003</v>
      </c>
      <c r="Y14" s="201">
        <v>0</v>
      </c>
      <c r="Z14">
        <v>0</v>
      </c>
      <c r="AA14" s="201">
        <v>7.73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47.76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68.42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87.79</v>
      </c>
      <c r="L15" s="201">
        <v>33.76</v>
      </c>
      <c r="M15" s="201">
        <v>0</v>
      </c>
      <c r="N15" s="201">
        <v>29.1</v>
      </c>
      <c r="O15" s="201">
        <v>48.86</v>
      </c>
      <c r="P15" s="201">
        <v>66.790000000000006</v>
      </c>
      <c r="Q15" s="201">
        <v>2.89</v>
      </c>
      <c r="R15" s="201">
        <v>10.39</v>
      </c>
      <c r="S15" s="201">
        <v>3.86</v>
      </c>
      <c r="T15" s="201">
        <v>0</v>
      </c>
      <c r="U15" s="201">
        <v>228.19</v>
      </c>
      <c r="V15" s="201">
        <v>2.4500000000000002</v>
      </c>
      <c r="W15" s="201">
        <v>11.37</v>
      </c>
      <c r="X15" s="201">
        <v>36.340000000000003</v>
      </c>
      <c r="Y15" s="201">
        <v>0</v>
      </c>
      <c r="Z15">
        <v>0</v>
      </c>
      <c r="AA15" s="201">
        <v>7.73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70.92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87.79</v>
      </c>
      <c r="L16" s="201">
        <v>33.76</v>
      </c>
      <c r="M16" s="201">
        <v>0</v>
      </c>
      <c r="N16" s="201">
        <v>29.1</v>
      </c>
      <c r="O16" s="201">
        <v>48.86</v>
      </c>
      <c r="P16" s="201">
        <v>66.790000000000006</v>
      </c>
      <c r="Q16" s="201">
        <v>2.89</v>
      </c>
      <c r="R16" s="201">
        <v>10.39</v>
      </c>
      <c r="S16" s="201">
        <v>3.86</v>
      </c>
      <c r="T16" s="201">
        <v>0</v>
      </c>
      <c r="U16" s="201">
        <v>228.19</v>
      </c>
      <c r="V16" s="201">
        <v>2.4500000000000002</v>
      </c>
      <c r="W16" s="201">
        <v>11.37</v>
      </c>
      <c r="X16" s="201">
        <v>36.340000000000003</v>
      </c>
      <c r="Y16" s="201">
        <v>0</v>
      </c>
      <c r="Z16">
        <v>0</v>
      </c>
      <c r="AA16" s="201">
        <v>7.73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68.42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87.79</v>
      </c>
      <c r="L17" s="201">
        <v>33.76</v>
      </c>
      <c r="M17" s="201">
        <v>0</v>
      </c>
      <c r="N17" s="201">
        <v>29.1</v>
      </c>
      <c r="O17" s="201">
        <v>48.86</v>
      </c>
      <c r="P17" s="201">
        <v>66.790000000000006</v>
      </c>
      <c r="Q17" s="201">
        <v>2.89</v>
      </c>
      <c r="R17" s="201">
        <v>10.39</v>
      </c>
      <c r="S17" s="201">
        <v>3.86</v>
      </c>
      <c r="T17" s="201">
        <v>0</v>
      </c>
      <c r="U17" s="201">
        <v>228.19</v>
      </c>
      <c r="V17" s="201">
        <v>2.4500000000000002</v>
      </c>
      <c r="W17" s="201">
        <v>11.37</v>
      </c>
      <c r="X17" s="201">
        <v>36.340000000000003</v>
      </c>
      <c r="Y17" s="201">
        <v>0</v>
      </c>
      <c r="Z17">
        <v>0</v>
      </c>
      <c r="AA17" s="201">
        <v>7.73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68.42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87.79</v>
      </c>
      <c r="L18" s="201">
        <v>33.76</v>
      </c>
      <c r="M18" s="201">
        <v>0</v>
      </c>
      <c r="N18" s="201">
        <v>29.1</v>
      </c>
      <c r="O18" s="201">
        <v>48.86</v>
      </c>
      <c r="P18" s="201">
        <v>66.790000000000006</v>
      </c>
      <c r="Q18" s="201">
        <v>2.89</v>
      </c>
      <c r="R18" s="201">
        <v>5.79</v>
      </c>
      <c r="S18" s="201">
        <v>3.86</v>
      </c>
      <c r="T18" s="201">
        <v>0</v>
      </c>
      <c r="U18" s="201">
        <v>228.19</v>
      </c>
      <c r="V18" s="201">
        <v>2.4500000000000002</v>
      </c>
      <c r="W18" s="201">
        <v>11.37</v>
      </c>
      <c r="X18" s="201">
        <v>36.340000000000003</v>
      </c>
      <c r="Y18" s="201">
        <v>0</v>
      </c>
      <c r="Z18">
        <v>0</v>
      </c>
      <c r="AA18" s="201">
        <v>7.73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68.42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87.79</v>
      </c>
      <c r="L19" s="201">
        <v>33.76</v>
      </c>
      <c r="M19" s="201">
        <v>0</v>
      </c>
      <c r="N19" s="201">
        <v>29.1</v>
      </c>
      <c r="O19" s="201">
        <v>48.86</v>
      </c>
      <c r="P19" s="201">
        <v>66.790000000000006</v>
      </c>
      <c r="Q19" s="201">
        <v>2.89</v>
      </c>
      <c r="R19" s="201">
        <v>5.79</v>
      </c>
      <c r="S19" s="201">
        <v>3.86</v>
      </c>
      <c r="T19" s="201">
        <v>0</v>
      </c>
      <c r="U19" s="201">
        <v>228.19</v>
      </c>
      <c r="V19" s="201">
        <v>2.4500000000000002</v>
      </c>
      <c r="W19" s="201">
        <v>11.37</v>
      </c>
      <c r="X19" s="201">
        <v>36.340000000000003</v>
      </c>
      <c r="Y19" s="201">
        <v>0</v>
      </c>
      <c r="Z19">
        <v>0</v>
      </c>
      <c r="AA19" s="201">
        <v>7.73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68.42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87.79</v>
      </c>
      <c r="L20" s="201">
        <v>33.76</v>
      </c>
      <c r="M20" s="201">
        <v>0</v>
      </c>
      <c r="N20" s="201">
        <v>29.1</v>
      </c>
      <c r="O20" s="201">
        <v>48.86</v>
      </c>
      <c r="P20" s="201">
        <v>66.790000000000006</v>
      </c>
      <c r="Q20" s="201">
        <v>2.89</v>
      </c>
      <c r="R20" s="201">
        <v>5.79</v>
      </c>
      <c r="S20" s="201">
        <v>3.86</v>
      </c>
      <c r="T20" s="201">
        <v>0</v>
      </c>
      <c r="U20" s="201">
        <v>228.19</v>
      </c>
      <c r="V20" s="201">
        <v>2.4500000000000002</v>
      </c>
      <c r="W20" s="201">
        <v>11.37</v>
      </c>
      <c r="X20" s="201">
        <v>36.340000000000003</v>
      </c>
      <c r="Y20" s="201">
        <v>0</v>
      </c>
      <c r="Z20">
        <v>0</v>
      </c>
      <c r="AA20" s="201">
        <v>7.73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68.42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87.79</v>
      </c>
      <c r="L21" s="201">
        <v>33.76</v>
      </c>
      <c r="M21" s="201">
        <v>0</v>
      </c>
      <c r="N21" s="201">
        <v>29.1</v>
      </c>
      <c r="O21" s="201">
        <v>48.86</v>
      </c>
      <c r="P21" s="201">
        <v>66.790000000000006</v>
      </c>
      <c r="Q21" s="201">
        <v>2.89</v>
      </c>
      <c r="R21" s="201">
        <v>5.79</v>
      </c>
      <c r="S21" s="201">
        <v>3.86</v>
      </c>
      <c r="T21" s="201">
        <v>0</v>
      </c>
      <c r="U21" s="201">
        <v>228.19</v>
      </c>
      <c r="V21" s="201">
        <v>2.4500000000000002</v>
      </c>
      <c r="W21" s="201">
        <v>11.37</v>
      </c>
      <c r="X21" s="201">
        <v>36.340000000000003</v>
      </c>
      <c r="Y21" s="201">
        <v>0</v>
      </c>
      <c r="Z21">
        <v>0</v>
      </c>
      <c r="AA21" s="201">
        <v>7.73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47.76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68.42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87.79</v>
      </c>
      <c r="L22" s="201">
        <v>33.76</v>
      </c>
      <c r="M22" s="201">
        <v>0</v>
      </c>
      <c r="N22" s="201">
        <v>29.1</v>
      </c>
      <c r="O22" s="201">
        <v>48.86</v>
      </c>
      <c r="P22" s="201">
        <v>66.790000000000006</v>
      </c>
      <c r="Q22" s="201">
        <v>2.89</v>
      </c>
      <c r="R22" s="201">
        <v>5.79</v>
      </c>
      <c r="S22" s="201">
        <v>3.86</v>
      </c>
      <c r="T22" s="201">
        <v>0</v>
      </c>
      <c r="U22" s="201">
        <v>228.19</v>
      </c>
      <c r="V22" s="201">
        <v>2.4500000000000002</v>
      </c>
      <c r="W22" s="201">
        <v>11.37</v>
      </c>
      <c r="X22" s="201">
        <v>36.340000000000003</v>
      </c>
      <c r="Y22" s="201">
        <v>0</v>
      </c>
      <c r="Z22">
        <v>0</v>
      </c>
      <c r="AA22" s="201">
        <v>7.73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47.76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68.42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87.79</v>
      </c>
      <c r="L23" s="201">
        <v>33.76</v>
      </c>
      <c r="M23" s="201">
        <v>0</v>
      </c>
      <c r="N23" s="201">
        <v>29.1</v>
      </c>
      <c r="O23" s="201">
        <v>48.86</v>
      </c>
      <c r="P23" s="201">
        <v>66.790000000000006</v>
      </c>
      <c r="Q23" s="201">
        <v>2.79</v>
      </c>
      <c r="R23" s="201">
        <v>5.79</v>
      </c>
      <c r="S23" s="201">
        <v>3.72</v>
      </c>
      <c r="T23" s="201">
        <v>0</v>
      </c>
      <c r="U23" s="201">
        <v>228.19</v>
      </c>
      <c r="V23" s="201">
        <v>2.4500000000000002</v>
      </c>
      <c r="W23" s="201">
        <v>11.37</v>
      </c>
      <c r="X23" s="201">
        <v>36.340000000000003</v>
      </c>
      <c r="Y23" s="201">
        <v>0</v>
      </c>
      <c r="Z23">
        <v>0</v>
      </c>
      <c r="AA23" s="201">
        <v>7.73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47.76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65.819999999999993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87.79</v>
      </c>
      <c r="L24" s="201">
        <v>33.76</v>
      </c>
      <c r="M24" s="201">
        <v>0</v>
      </c>
      <c r="N24" s="201">
        <v>29.1</v>
      </c>
      <c r="O24" s="201">
        <v>48.86</v>
      </c>
      <c r="P24" s="201">
        <v>66.790000000000006</v>
      </c>
      <c r="Q24" s="201">
        <v>2.89</v>
      </c>
      <c r="R24" s="201">
        <v>5.79</v>
      </c>
      <c r="S24" s="201">
        <v>3.86</v>
      </c>
      <c r="T24" s="201">
        <v>0</v>
      </c>
      <c r="U24" s="201">
        <v>228.19</v>
      </c>
      <c r="V24" s="201">
        <v>2.4500000000000002</v>
      </c>
      <c r="W24" s="201">
        <v>11.37</v>
      </c>
      <c r="X24" s="201">
        <v>36.340000000000003</v>
      </c>
      <c r="Y24" s="201">
        <v>0</v>
      </c>
      <c r="Z24">
        <v>0</v>
      </c>
      <c r="AA24" s="201">
        <v>7.73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45.79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68.42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87.79</v>
      </c>
      <c r="L25" s="201">
        <v>30.39</v>
      </c>
      <c r="M25" s="201">
        <v>0</v>
      </c>
      <c r="N25" s="201">
        <v>29.1</v>
      </c>
      <c r="O25" s="201">
        <v>48.86</v>
      </c>
      <c r="P25" s="201">
        <v>66.790000000000006</v>
      </c>
      <c r="Q25" s="201">
        <v>2.89</v>
      </c>
      <c r="R25" s="201">
        <v>5.79</v>
      </c>
      <c r="S25" s="201">
        <v>3.86</v>
      </c>
      <c r="T25" s="201">
        <v>0</v>
      </c>
      <c r="U25" s="201">
        <v>228.19</v>
      </c>
      <c r="V25" s="201">
        <v>2.4500000000000002</v>
      </c>
      <c r="W25" s="201">
        <v>11.37</v>
      </c>
      <c r="X25" s="201">
        <v>36.340000000000003</v>
      </c>
      <c r="Y25" s="201">
        <v>0</v>
      </c>
      <c r="Z25">
        <v>0</v>
      </c>
      <c r="AA25" s="201">
        <v>7.73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45.79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68.42</v>
      </c>
      <c r="AQ25" s="201">
        <v>11.57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87.79</v>
      </c>
      <c r="L26" s="201">
        <v>32.64</v>
      </c>
      <c r="M26" s="201">
        <v>0</v>
      </c>
      <c r="N26" s="201">
        <v>29.1</v>
      </c>
      <c r="O26" s="201">
        <v>48.86</v>
      </c>
      <c r="P26" s="201">
        <v>66.790000000000006</v>
      </c>
      <c r="Q26" s="201">
        <v>2.89</v>
      </c>
      <c r="R26" s="201">
        <v>5.79</v>
      </c>
      <c r="S26" s="201">
        <v>3.85</v>
      </c>
      <c r="T26" s="201">
        <v>0</v>
      </c>
      <c r="U26" s="201">
        <v>228.19</v>
      </c>
      <c r="V26" s="201">
        <v>2.4500000000000002</v>
      </c>
      <c r="W26" s="201">
        <v>11.37</v>
      </c>
      <c r="X26" s="201">
        <v>36.340000000000003</v>
      </c>
      <c r="Y26" s="201">
        <v>0</v>
      </c>
      <c r="Z26">
        <v>0</v>
      </c>
      <c r="AA26" s="201">
        <v>7.73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68.42</v>
      </c>
      <c r="AQ26" s="201">
        <v>11.58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87.79</v>
      </c>
      <c r="L27" s="201">
        <v>33.76</v>
      </c>
      <c r="M27" s="201">
        <v>0</v>
      </c>
      <c r="N27" s="201">
        <v>29.1</v>
      </c>
      <c r="O27" s="201">
        <v>48.86</v>
      </c>
      <c r="P27" s="201">
        <v>66.790000000000006</v>
      </c>
      <c r="Q27" s="201">
        <v>2.89</v>
      </c>
      <c r="R27" s="201">
        <v>5.79</v>
      </c>
      <c r="S27" s="201">
        <v>3.86</v>
      </c>
      <c r="T27" s="201">
        <v>0</v>
      </c>
      <c r="U27" s="201">
        <v>228.19</v>
      </c>
      <c r="V27" s="201">
        <v>2.4500000000000002</v>
      </c>
      <c r="W27" s="201">
        <v>11.37</v>
      </c>
      <c r="X27" s="201">
        <v>36.340000000000003</v>
      </c>
      <c r="Y27" s="201">
        <v>0</v>
      </c>
      <c r="Z27">
        <v>0</v>
      </c>
      <c r="AA27" s="201">
        <v>7.73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68.42</v>
      </c>
      <c r="AQ27" s="201">
        <v>11.58</v>
      </c>
      <c r="AR27" s="201">
        <v>1.97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87.79</v>
      </c>
      <c r="L28" s="201">
        <v>33.76</v>
      </c>
      <c r="M28" s="201">
        <v>0</v>
      </c>
      <c r="N28" s="201">
        <v>29.1</v>
      </c>
      <c r="O28" s="201">
        <v>48.86</v>
      </c>
      <c r="P28" s="201">
        <v>66.790000000000006</v>
      </c>
      <c r="Q28" s="201">
        <v>2.89</v>
      </c>
      <c r="R28" s="201">
        <v>5.79</v>
      </c>
      <c r="S28" s="201">
        <v>3.86</v>
      </c>
      <c r="T28" s="201">
        <v>0</v>
      </c>
      <c r="U28" s="201">
        <v>228.19</v>
      </c>
      <c r="V28" s="201">
        <v>2.4500000000000002</v>
      </c>
      <c r="W28" s="201">
        <v>11.37</v>
      </c>
      <c r="X28" s="201">
        <v>36.340000000000003</v>
      </c>
      <c r="Y28" s="201">
        <v>0</v>
      </c>
      <c r="Z28">
        <v>0</v>
      </c>
      <c r="AA28" s="201">
        <v>7.73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68.42</v>
      </c>
      <c r="AQ28" s="201">
        <v>11.58</v>
      </c>
      <c r="AR28" s="201">
        <v>4.5199999999999996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87.79</v>
      </c>
      <c r="L29" s="201">
        <v>33.76</v>
      </c>
      <c r="M29" s="201">
        <v>0</v>
      </c>
      <c r="N29" s="201">
        <v>29.1</v>
      </c>
      <c r="O29" s="201">
        <v>48.86</v>
      </c>
      <c r="P29" s="201">
        <v>66.790000000000006</v>
      </c>
      <c r="Q29" s="201">
        <v>2.89</v>
      </c>
      <c r="R29" s="201">
        <v>5.79</v>
      </c>
      <c r="S29" s="201">
        <v>3.86</v>
      </c>
      <c r="T29" s="201">
        <v>0</v>
      </c>
      <c r="U29" s="201">
        <v>228.19</v>
      </c>
      <c r="V29" s="201">
        <v>2.4500000000000002</v>
      </c>
      <c r="W29" s="201">
        <v>11.37</v>
      </c>
      <c r="X29" s="201">
        <v>36.340000000000003</v>
      </c>
      <c r="Y29" s="201">
        <v>0</v>
      </c>
      <c r="Z29">
        <v>0</v>
      </c>
      <c r="AA29" s="201">
        <v>7.73</v>
      </c>
      <c r="AB29" s="201">
        <v>0</v>
      </c>
      <c r="AC29" s="201">
        <v>0</v>
      </c>
      <c r="AD29" s="201">
        <v>0</v>
      </c>
      <c r="AE29" s="201">
        <v>0</v>
      </c>
      <c r="AF29" s="201">
        <v>4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68.42</v>
      </c>
      <c r="AQ29" s="201">
        <v>11.58</v>
      </c>
      <c r="AR29" s="201">
        <v>10.09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87.79</v>
      </c>
      <c r="L30" s="201">
        <v>33.76</v>
      </c>
      <c r="M30" s="201">
        <v>0</v>
      </c>
      <c r="N30" s="201">
        <v>29.1</v>
      </c>
      <c r="O30" s="201">
        <v>48.86</v>
      </c>
      <c r="P30" s="201">
        <v>66.790000000000006</v>
      </c>
      <c r="Q30" s="201">
        <v>2.89</v>
      </c>
      <c r="R30" s="201">
        <v>5.79</v>
      </c>
      <c r="S30" s="201">
        <v>3.86</v>
      </c>
      <c r="T30" s="201">
        <v>0</v>
      </c>
      <c r="U30" s="201">
        <v>228.19</v>
      </c>
      <c r="V30" s="201">
        <v>2.4500000000000002</v>
      </c>
      <c r="W30" s="201">
        <v>11.38</v>
      </c>
      <c r="X30" s="201">
        <v>36.340000000000003</v>
      </c>
      <c r="Y30" s="201">
        <v>0</v>
      </c>
      <c r="Z30">
        <v>0</v>
      </c>
      <c r="AA30" s="201">
        <v>7.73</v>
      </c>
      <c r="AB30" s="201">
        <v>0</v>
      </c>
      <c r="AC30" s="201">
        <v>0</v>
      </c>
      <c r="AD30" s="201">
        <v>0</v>
      </c>
      <c r="AE30" s="201">
        <v>0</v>
      </c>
      <c r="AF30" s="201">
        <v>4</v>
      </c>
      <c r="AG30" s="201">
        <v>0</v>
      </c>
      <c r="AH30" s="201">
        <v>0</v>
      </c>
      <c r="AI30" s="201">
        <v>45.79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68.42</v>
      </c>
      <c r="AQ30" s="201">
        <v>11.57</v>
      </c>
      <c r="AR30" s="201">
        <v>19.12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87.79</v>
      </c>
      <c r="L31" s="201">
        <v>33.76</v>
      </c>
      <c r="M31" s="201">
        <v>0</v>
      </c>
      <c r="N31" s="201">
        <v>29.1</v>
      </c>
      <c r="O31" s="201">
        <v>48.86</v>
      </c>
      <c r="P31" s="201">
        <v>66.790000000000006</v>
      </c>
      <c r="Q31" s="201">
        <v>2.69</v>
      </c>
      <c r="R31" s="201">
        <v>5.79</v>
      </c>
      <c r="S31" s="201">
        <v>3.59</v>
      </c>
      <c r="T31" s="201">
        <v>0</v>
      </c>
      <c r="U31" s="201">
        <v>228.19</v>
      </c>
      <c r="V31" s="201">
        <v>2.4500000000000002</v>
      </c>
      <c r="W31" s="201">
        <v>11.37</v>
      </c>
      <c r="X31" s="201">
        <v>36.340000000000003</v>
      </c>
      <c r="Y31" s="201">
        <v>0</v>
      </c>
      <c r="Z31">
        <v>0</v>
      </c>
      <c r="AA31" s="201">
        <v>7.73</v>
      </c>
      <c r="AB31" s="201">
        <v>0</v>
      </c>
      <c r="AC31" s="201">
        <v>0</v>
      </c>
      <c r="AD31" s="201">
        <v>0</v>
      </c>
      <c r="AE31" s="201">
        <v>0</v>
      </c>
      <c r="AF31" s="201">
        <v>4</v>
      </c>
      <c r="AG31" s="201">
        <v>0</v>
      </c>
      <c r="AH31" s="201">
        <v>0</v>
      </c>
      <c r="AI31" s="201">
        <v>45.79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68.42</v>
      </c>
      <c r="AQ31" s="201">
        <v>11.57</v>
      </c>
      <c r="AR31" s="201">
        <v>22.3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87.79</v>
      </c>
      <c r="L32" s="201">
        <v>33.76</v>
      </c>
      <c r="M32" s="201">
        <v>0</v>
      </c>
      <c r="N32" s="201">
        <v>29.1</v>
      </c>
      <c r="O32" s="201">
        <v>48.86</v>
      </c>
      <c r="P32" s="201">
        <v>66.790000000000006</v>
      </c>
      <c r="Q32" s="201">
        <v>2.69</v>
      </c>
      <c r="R32" s="201">
        <v>5.79</v>
      </c>
      <c r="S32" s="201">
        <v>3.59</v>
      </c>
      <c r="T32" s="201">
        <v>0</v>
      </c>
      <c r="U32" s="201">
        <v>228.19</v>
      </c>
      <c r="V32" s="201">
        <v>2.4500000000000002</v>
      </c>
      <c r="W32" s="201">
        <v>11.37</v>
      </c>
      <c r="X32" s="201">
        <v>36.340000000000003</v>
      </c>
      <c r="Y32" s="201">
        <v>0</v>
      </c>
      <c r="Z32">
        <v>0</v>
      </c>
      <c r="AA32" s="201">
        <v>7.73</v>
      </c>
      <c r="AB32" s="201">
        <v>0</v>
      </c>
      <c r="AC32" s="201">
        <v>0</v>
      </c>
      <c r="AD32" s="201">
        <v>0</v>
      </c>
      <c r="AE32" s="201">
        <v>0</v>
      </c>
      <c r="AF32" s="201">
        <v>4</v>
      </c>
      <c r="AG32" s="201">
        <v>0</v>
      </c>
      <c r="AH32" s="201">
        <v>0</v>
      </c>
      <c r="AI32" s="201">
        <v>45.79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65.819999999999993</v>
      </c>
      <c r="AQ32" s="201">
        <v>11.16</v>
      </c>
      <c r="AR32" s="201">
        <v>22.75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87.79</v>
      </c>
      <c r="L33" s="201">
        <v>33.76</v>
      </c>
      <c r="M33" s="201">
        <v>0</v>
      </c>
      <c r="N33" s="201">
        <v>29.1</v>
      </c>
      <c r="O33" s="201">
        <v>48.86</v>
      </c>
      <c r="P33" s="201">
        <v>66.790000000000006</v>
      </c>
      <c r="Q33" s="201">
        <v>2.69</v>
      </c>
      <c r="R33" s="201">
        <v>4.7699999999999996</v>
      </c>
      <c r="S33" s="201">
        <v>3.59</v>
      </c>
      <c r="T33" s="201">
        <v>0</v>
      </c>
      <c r="U33" s="201">
        <v>228.19</v>
      </c>
      <c r="V33" s="201">
        <v>2.4500000000000002</v>
      </c>
      <c r="W33" s="201">
        <v>11.37</v>
      </c>
      <c r="X33" s="201">
        <v>36.340000000000003</v>
      </c>
      <c r="Y33" s="201">
        <v>0</v>
      </c>
      <c r="Z33">
        <v>0</v>
      </c>
      <c r="AA33" s="201">
        <v>7.73</v>
      </c>
      <c r="AB33" s="201">
        <v>0</v>
      </c>
      <c r="AC33" s="201">
        <v>0</v>
      </c>
      <c r="AD33" s="201">
        <v>0</v>
      </c>
      <c r="AE33" s="201">
        <v>0</v>
      </c>
      <c r="AF33" s="201">
        <v>4</v>
      </c>
      <c r="AG33" s="201">
        <v>0</v>
      </c>
      <c r="AH33" s="201">
        <v>0</v>
      </c>
      <c r="AI33" s="201">
        <v>45.79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68.42</v>
      </c>
      <c r="AQ33" s="201">
        <v>11.17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87.79</v>
      </c>
      <c r="L34" s="201">
        <v>33.76</v>
      </c>
      <c r="M34" s="201">
        <v>0</v>
      </c>
      <c r="N34" s="201">
        <v>29.1</v>
      </c>
      <c r="O34" s="201">
        <v>48.86</v>
      </c>
      <c r="P34" s="201">
        <v>66.790000000000006</v>
      </c>
      <c r="Q34" s="201">
        <v>2.69</v>
      </c>
      <c r="R34" s="201">
        <v>5.79</v>
      </c>
      <c r="S34" s="201">
        <v>3.59</v>
      </c>
      <c r="T34" s="201">
        <v>0</v>
      </c>
      <c r="U34" s="201">
        <v>228.19</v>
      </c>
      <c r="V34" s="201">
        <v>2.4500000000000002</v>
      </c>
      <c r="W34" s="201">
        <v>11.37</v>
      </c>
      <c r="X34" s="201">
        <v>36.340000000000003</v>
      </c>
      <c r="Y34" s="201">
        <v>0</v>
      </c>
      <c r="Z34">
        <v>0</v>
      </c>
      <c r="AA34" s="201">
        <v>7.73</v>
      </c>
      <c r="AB34" s="201">
        <v>0</v>
      </c>
      <c r="AC34" s="201">
        <v>0</v>
      </c>
      <c r="AD34" s="201">
        <v>0</v>
      </c>
      <c r="AE34" s="201">
        <v>0</v>
      </c>
      <c r="AF34" s="201">
        <v>4</v>
      </c>
      <c r="AG34" s="201">
        <v>0</v>
      </c>
      <c r="AH34" s="201">
        <v>0</v>
      </c>
      <c r="AI34" s="201">
        <v>45.79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68.42</v>
      </c>
      <c r="AQ34" s="201">
        <v>11.17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87.79</v>
      </c>
      <c r="L35" s="201">
        <v>33.76</v>
      </c>
      <c r="M35" s="201">
        <v>0</v>
      </c>
      <c r="N35" s="201">
        <v>29.1</v>
      </c>
      <c r="O35" s="201">
        <v>48.86</v>
      </c>
      <c r="P35" s="201">
        <v>66.790000000000006</v>
      </c>
      <c r="Q35" s="201">
        <v>2.73</v>
      </c>
      <c r="R35" s="201">
        <v>5.59</v>
      </c>
      <c r="S35" s="201">
        <v>3.59</v>
      </c>
      <c r="T35" s="201">
        <v>0</v>
      </c>
      <c r="U35" s="201">
        <v>228.19</v>
      </c>
      <c r="V35" s="201">
        <v>2.4500000000000002</v>
      </c>
      <c r="W35" s="201">
        <v>11.37</v>
      </c>
      <c r="X35" s="201">
        <v>36.340000000000003</v>
      </c>
      <c r="Y35" s="201">
        <v>0</v>
      </c>
      <c r="Z35">
        <v>0</v>
      </c>
      <c r="AA35" s="201">
        <v>7.73</v>
      </c>
      <c r="AB35" s="201">
        <v>0</v>
      </c>
      <c r="AC35" s="201">
        <v>0</v>
      </c>
      <c r="AD35" s="201">
        <v>0</v>
      </c>
      <c r="AE35" s="201">
        <v>0</v>
      </c>
      <c r="AF35" s="201">
        <v>4</v>
      </c>
      <c r="AG35" s="201">
        <v>0</v>
      </c>
      <c r="AH35" s="201">
        <v>0</v>
      </c>
      <c r="AI35" s="201">
        <v>47.76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68.42</v>
      </c>
      <c r="AQ35" s="201">
        <v>11.17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87.79</v>
      </c>
      <c r="L36" s="201">
        <v>33.76</v>
      </c>
      <c r="M36" s="201">
        <v>0</v>
      </c>
      <c r="N36" s="201">
        <v>29.1</v>
      </c>
      <c r="O36" s="201">
        <v>48.86</v>
      </c>
      <c r="P36" s="201">
        <v>66.790000000000006</v>
      </c>
      <c r="Q36" s="201">
        <v>2.69</v>
      </c>
      <c r="R36" s="201">
        <v>5.59</v>
      </c>
      <c r="S36" s="201">
        <v>3.59</v>
      </c>
      <c r="T36" s="201">
        <v>0</v>
      </c>
      <c r="U36" s="201">
        <v>228.19</v>
      </c>
      <c r="V36" s="201">
        <v>2.4500000000000002</v>
      </c>
      <c r="W36" s="201">
        <v>11.37</v>
      </c>
      <c r="X36" s="201">
        <v>36.340000000000003</v>
      </c>
      <c r="Y36" s="201">
        <v>0</v>
      </c>
      <c r="Z36">
        <v>0</v>
      </c>
      <c r="AA36" s="201">
        <v>7.73</v>
      </c>
      <c r="AB36" s="201">
        <v>0</v>
      </c>
      <c r="AC36" s="201">
        <v>0</v>
      </c>
      <c r="AD36" s="201">
        <v>0</v>
      </c>
      <c r="AE36" s="201">
        <v>0</v>
      </c>
      <c r="AF36" s="201">
        <v>4</v>
      </c>
      <c r="AG36" s="201">
        <v>0</v>
      </c>
      <c r="AH36" s="201">
        <v>0</v>
      </c>
      <c r="AI36" s="201">
        <v>47.76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68.42</v>
      </c>
      <c r="AQ36" s="201">
        <v>11.17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87.79</v>
      </c>
      <c r="L37" s="201">
        <v>33.76</v>
      </c>
      <c r="M37" s="201">
        <v>0</v>
      </c>
      <c r="N37" s="201">
        <v>29.1</v>
      </c>
      <c r="O37" s="201">
        <v>48.86</v>
      </c>
      <c r="P37" s="201">
        <v>66.790000000000006</v>
      </c>
      <c r="Q37" s="201">
        <v>2.69</v>
      </c>
      <c r="R37" s="201">
        <v>5.58</v>
      </c>
      <c r="S37" s="201">
        <v>3.59</v>
      </c>
      <c r="T37" s="201">
        <v>0</v>
      </c>
      <c r="U37" s="201">
        <v>228.19</v>
      </c>
      <c r="V37" s="201">
        <v>1.93</v>
      </c>
      <c r="W37" s="201">
        <v>11.37</v>
      </c>
      <c r="X37" s="201">
        <v>37.33</v>
      </c>
      <c r="Y37" s="201">
        <v>0</v>
      </c>
      <c r="Z37">
        <v>0</v>
      </c>
      <c r="AA37" s="201">
        <v>7.73</v>
      </c>
      <c r="AB37" s="201">
        <v>0</v>
      </c>
      <c r="AC37" s="201">
        <v>0</v>
      </c>
      <c r="AD37" s="201">
        <v>0</v>
      </c>
      <c r="AE37" s="201">
        <v>0</v>
      </c>
      <c r="AF37" s="201">
        <v>4</v>
      </c>
      <c r="AG37" s="201">
        <v>0</v>
      </c>
      <c r="AH37" s="201">
        <v>0</v>
      </c>
      <c r="AI37" s="201">
        <v>47.76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37.83</v>
      </c>
      <c r="AQ37" s="201">
        <v>11.16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87.79</v>
      </c>
      <c r="L38" s="201">
        <v>33.76</v>
      </c>
      <c r="M38" s="201">
        <v>0</v>
      </c>
      <c r="N38" s="201">
        <v>29.1</v>
      </c>
      <c r="O38" s="201">
        <v>48.86</v>
      </c>
      <c r="P38" s="201">
        <v>66.790000000000006</v>
      </c>
      <c r="Q38" s="201">
        <v>2.69</v>
      </c>
      <c r="R38" s="201">
        <v>5.58</v>
      </c>
      <c r="S38" s="201">
        <v>3.59</v>
      </c>
      <c r="T38" s="201">
        <v>0</v>
      </c>
      <c r="U38" s="201">
        <v>228.19</v>
      </c>
      <c r="V38" s="201">
        <v>1.93</v>
      </c>
      <c r="W38" s="201">
        <v>5.91</v>
      </c>
      <c r="X38" s="201">
        <v>36.340000000000003</v>
      </c>
      <c r="Y38" s="201">
        <v>0</v>
      </c>
      <c r="Z38">
        <v>0</v>
      </c>
      <c r="AA38" s="201">
        <v>7.73</v>
      </c>
      <c r="AB38" s="201">
        <v>0</v>
      </c>
      <c r="AC38" s="201">
        <v>0</v>
      </c>
      <c r="AD38" s="201">
        <v>0</v>
      </c>
      <c r="AE38" s="201">
        <v>0</v>
      </c>
      <c r="AF38" s="201">
        <v>4</v>
      </c>
      <c r="AG38" s="201">
        <v>0</v>
      </c>
      <c r="AH38" s="201">
        <v>0</v>
      </c>
      <c r="AI38" s="201">
        <v>47.76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34.729999999999997</v>
      </c>
      <c r="AQ38" s="201">
        <v>11.16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87.79</v>
      </c>
      <c r="L39" s="201">
        <v>33.76</v>
      </c>
      <c r="M39" s="201">
        <v>0</v>
      </c>
      <c r="N39" s="201">
        <v>29.1</v>
      </c>
      <c r="O39" s="201">
        <v>48.86</v>
      </c>
      <c r="P39" s="201">
        <v>66.790000000000006</v>
      </c>
      <c r="Q39" s="201">
        <v>2.69</v>
      </c>
      <c r="R39" s="201">
        <v>5.58</v>
      </c>
      <c r="S39" s="201">
        <v>3.59</v>
      </c>
      <c r="T39" s="201">
        <v>0</v>
      </c>
      <c r="U39" s="201">
        <v>228.19</v>
      </c>
      <c r="V39" s="201">
        <v>1.93</v>
      </c>
      <c r="W39" s="201">
        <v>5.91</v>
      </c>
      <c r="X39" s="201">
        <v>36.340000000000003</v>
      </c>
      <c r="Y39" s="201">
        <v>0</v>
      </c>
      <c r="Z39">
        <v>0</v>
      </c>
      <c r="AA39" s="201">
        <v>7.38</v>
      </c>
      <c r="AB39" s="201">
        <v>0</v>
      </c>
      <c r="AC39" s="201">
        <v>0</v>
      </c>
      <c r="AD39" s="201">
        <v>0</v>
      </c>
      <c r="AE39" s="201">
        <v>0</v>
      </c>
      <c r="AF39" s="201">
        <v>8</v>
      </c>
      <c r="AG39" s="201">
        <v>0</v>
      </c>
      <c r="AH39" s="201">
        <v>0</v>
      </c>
      <c r="AI39" s="201">
        <v>47.76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34.94</v>
      </c>
      <c r="AQ39" s="201">
        <v>11.16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87.79</v>
      </c>
      <c r="L40" s="201">
        <v>33.76</v>
      </c>
      <c r="M40" s="201">
        <v>0</v>
      </c>
      <c r="N40" s="201">
        <v>29.1</v>
      </c>
      <c r="O40" s="201">
        <v>48.86</v>
      </c>
      <c r="P40" s="201">
        <v>66.790000000000006</v>
      </c>
      <c r="Q40" s="201">
        <v>2.69</v>
      </c>
      <c r="R40" s="201">
        <v>5.58</v>
      </c>
      <c r="S40" s="201">
        <v>3.59</v>
      </c>
      <c r="T40" s="201">
        <v>0</v>
      </c>
      <c r="U40" s="201">
        <v>228.19</v>
      </c>
      <c r="V40" s="201">
        <v>1.93</v>
      </c>
      <c r="W40" s="201">
        <v>5.91</v>
      </c>
      <c r="X40" s="201">
        <v>36.340000000000003</v>
      </c>
      <c r="Y40" s="201">
        <v>0</v>
      </c>
      <c r="Z40">
        <v>0</v>
      </c>
      <c r="AA40" s="201">
        <v>7.38</v>
      </c>
      <c r="AB40" s="201">
        <v>0</v>
      </c>
      <c r="AC40" s="201">
        <v>0</v>
      </c>
      <c r="AD40" s="201">
        <v>0</v>
      </c>
      <c r="AE40" s="201">
        <v>0</v>
      </c>
      <c r="AF40" s="201">
        <v>8</v>
      </c>
      <c r="AG40" s="201">
        <v>0</v>
      </c>
      <c r="AH40" s="201">
        <v>0</v>
      </c>
      <c r="AI40" s="201">
        <v>47.76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34.94</v>
      </c>
      <c r="AQ40" s="201">
        <v>11.16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87.79</v>
      </c>
      <c r="L41" s="201">
        <v>33.76</v>
      </c>
      <c r="M41" s="201">
        <v>0</v>
      </c>
      <c r="N41" s="201">
        <v>29.1</v>
      </c>
      <c r="O41" s="201">
        <v>48.86</v>
      </c>
      <c r="P41" s="201">
        <v>66.790000000000006</v>
      </c>
      <c r="Q41" s="201">
        <v>2.69</v>
      </c>
      <c r="R41" s="201">
        <v>5.58</v>
      </c>
      <c r="S41" s="201">
        <v>3.59</v>
      </c>
      <c r="T41" s="201">
        <v>0</v>
      </c>
      <c r="U41" s="201">
        <v>228.19</v>
      </c>
      <c r="V41" s="201">
        <v>1.93</v>
      </c>
      <c r="W41" s="201">
        <v>5.79</v>
      </c>
      <c r="X41" s="201">
        <v>36.340000000000003</v>
      </c>
      <c r="Y41" s="201">
        <v>0</v>
      </c>
      <c r="Z41">
        <v>0</v>
      </c>
      <c r="AA41" s="201">
        <v>7.38</v>
      </c>
      <c r="AB41" s="201">
        <v>0</v>
      </c>
      <c r="AC41" s="201">
        <v>0</v>
      </c>
      <c r="AD41" s="201">
        <v>0</v>
      </c>
      <c r="AE41" s="201">
        <v>0</v>
      </c>
      <c r="AF41" s="201">
        <v>6</v>
      </c>
      <c r="AG41" s="201">
        <v>0</v>
      </c>
      <c r="AH41" s="201">
        <v>0</v>
      </c>
      <c r="AI41" s="201">
        <v>47.76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34.729999999999997</v>
      </c>
      <c r="AQ41" s="201">
        <v>11.16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87.79</v>
      </c>
      <c r="L42" s="201">
        <v>33.76</v>
      </c>
      <c r="M42" s="201">
        <v>0</v>
      </c>
      <c r="N42" s="201">
        <v>29.1</v>
      </c>
      <c r="O42" s="201">
        <v>48.86</v>
      </c>
      <c r="P42" s="201">
        <v>66.790000000000006</v>
      </c>
      <c r="Q42" s="201">
        <v>2.69</v>
      </c>
      <c r="R42" s="201">
        <v>5.58</v>
      </c>
      <c r="S42" s="201">
        <v>3.59</v>
      </c>
      <c r="T42" s="201">
        <v>0</v>
      </c>
      <c r="U42" s="201">
        <v>228.19</v>
      </c>
      <c r="V42" s="201">
        <v>1.93</v>
      </c>
      <c r="W42" s="201">
        <v>5.79</v>
      </c>
      <c r="X42" s="201">
        <v>18.329999999999998</v>
      </c>
      <c r="Y42" s="201">
        <v>0</v>
      </c>
      <c r="Z42">
        <v>0</v>
      </c>
      <c r="AA42" s="201">
        <v>7.38</v>
      </c>
      <c r="AB42" s="201">
        <v>0</v>
      </c>
      <c r="AC42" s="201">
        <v>0</v>
      </c>
      <c r="AD42" s="201">
        <v>0</v>
      </c>
      <c r="AE42" s="201">
        <v>0</v>
      </c>
      <c r="AF42" s="201">
        <v>6</v>
      </c>
      <c r="AG42" s="201">
        <v>0</v>
      </c>
      <c r="AH42" s="201">
        <v>0</v>
      </c>
      <c r="AI42" s="201">
        <v>47.76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34.729999999999997</v>
      </c>
      <c r="AQ42" s="201">
        <v>11.16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87.79</v>
      </c>
      <c r="L43" s="201">
        <v>33.76</v>
      </c>
      <c r="M43" s="201">
        <v>0</v>
      </c>
      <c r="N43" s="201">
        <v>29.1</v>
      </c>
      <c r="O43" s="201">
        <v>48.86</v>
      </c>
      <c r="P43" s="201">
        <v>66.790000000000006</v>
      </c>
      <c r="Q43" s="201">
        <v>2.69</v>
      </c>
      <c r="R43" s="201">
        <v>5.58</v>
      </c>
      <c r="S43" s="201">
        <v>3.59</v>
      </c>
      <c r="T43" s="201">
        <v>0</v>
      </c>
      <c r="U43" s="201">
        <v>228.19</v>
      </c>
      <c r="V43" s="201">
        <v>1.93</v>
      </c>
      <c r="W43" s="201">
        <v>5.79</v>
      </c>
      <c r="X43" s="201">
        <v>18.329999999999998</v>
      </c>
      <c r="Y43" s="201">
        <v>0</v>
      </c>
      <c r="Z43">
        <v>0</v>
      </c>
      <c r="AA43" s="201">
        <v>7.02</v>
      </c>
      <c r="AB43" s="201">
        <v>0</v>
      </c>
      <c r="AC43" s="201">
        <v>0</v>
      </c>
      <c r="AD43" s="201">
        <v>0</v>
      </c>
      <c r="AE43" s="201">
        <v>0</v>
      </c>
      <c r="AF43" s="201">
        <v>6</v>
      </c>
      <c r="AG43" s="201">
        <v>0</v>
      </c>
      <c r="AH43" s="201">
        <v>0</v>
      </c>
      <c r="AI43" s="201">
        <v>47.76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34.729999999999997</v>
      </c>
      <c r="AQ43" s="201">
        <v>11.16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87.79</v>
      </c>
      <c r="L44" s="201">
        <v>33.76</v>
      </c>
      <c r="M44" s="201">
        <v>0</v>
      </c>
      <c r="N44" s="201">
        <v>29.1</v>
      </c>
      <c r="O44" s="201">
        <v>48.86</v>
      </c>
      <c r="P44" s="201">
        <v>66.790000000000006</v>
      </c>
      <c r="Q44" s="201">
        <v>2.69</v>
      </c>
      <c r="R44" s="201">
        <v>5.58</v>
      </c>
      <c r="S44" s="201">
        <v>3.59</v>
      </c>
      <c r="T44" s="201">
        <v>0</v>
      </c>
      <c r="U44" s="201">
        <v>228.19</v>
      </c>
      <c r="V44" s="201">
        <v>1.93</v>
      </c>
      <c r="W44" s="201">
        <v>5.79</v>
      </c>
      <c r="X44" s="201">
        <v>18.329999999999998</v>
      </c>
      <c r="Y44" s="201">
        <v>0</v>
      </c>
      <c r="Z44">
        <v>0</v>
      </c>
      <c r="AA44" s="201">
        <v>7.02</v>
      </c>
      <c r="AB44" s="201">
        <v>0</v>
      </c>
      <c r="AC44" s="201">
        <v>0</v>
      </c>
      <c r="AD44" s="201">
        <v>0</v>
      </c>
      <c r="AE44" s="201">
        <v>0</v>
      </c>
      <c r="AF44" s="201">
        <v>6</v>
      </c>
      <c r="AG44" s="201">
        <v>0</v>
      </c>
      <c r="AH44" s="201">
        <v>0</v>
      </c>
      <c r="AI44" s="201">
        <v>47.76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34.729999999999997</v>
      </c>
      <c r="AQ44" s="201">
        <v>11.16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87.79</v>
      </c>
      <c r="L45" s="201">
        <v>33.76</v>
      </c>
      <c r="M45" s="201">
        <v>0</v>
      </c>
      <c r="N45" s="201">
        <v>29.1</v>
      </c>
      <c r="O45" s="201">
        <v>48.86</v>
      </c>
      <c r="P45" s="201">
        <v>66.790000000000006</v>
      </c>
      <c r="Q45" s="201">
        <v>2.69</v>
      </c>
      <c r="R45" s="201">
        <v>5.58</v>
      </c>
      <c r="S45" s="201">
        <v>3.59</v>
      </c>
      <c r="T45" s="201">
        <v>0</v>
      </c>
      <c r="U45" s="201">
        <v>228.19</v>
      </c>
      <c r="V45" s="201">
        <v>1.93</v>
      </c>
      <c r="W45" s="201">
        <v>5.79</v>
      </c>
      <c r="X45" s="201">
        <v>18.329999999999998</v>
      </c>
      <c r="Y45" s="201">
        <v>0</v>
      </c>
      <c r="Z45">
        <v>0</v>
      </c>
      <c r="AA45" s="201">
        <v>7.02</v>
      </c>
      <c r="AB45" s="201">
        <v>0</v>
      </c>
      <c r="AC45" s="201">
        <v>0</v>
      </c>
      <c r="AD45" s="201">
        <v>0</v>
      </c>
      <c r="AE45" s="201">
        <v>0</v>
      </c>
      <c r="AF45" s="201">
        <v>6</v>
      </c>
      <c r="AG45" s="201">
        <v>0</v>
      </c>
      <c r="AH45" s="201">
        <v>0</v>
      </c>
      <c r="AI45" s="201">
        <v>47.76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34.729999999999997</v>
      </c>
      <c r="AQ45" s="201">
        <v>11.16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87.79</v>
      </c>
      <c r="L46" s="201">
        <v>33.76</v>
      </c>
      <c r="M46" s="201">
        <v>0</v>
      </c>
      <c r="N46" s="201">
        <v>29.1</v>
      </c>
      <c r="O46" s="201">
        <v>48.86</v>
      </c>
      <c r="P46" s="201">
        <v>66.790000000000006</v>
      </c>
      <c r="Q46" s="201">
        <v>2.69</v>
      </c>
      <c r="R46" s="201">
        <v>5.58</v>
      </c>
      <c r="S46" s="201">
        <v>3.59</v>
      </c>
      <c r="T46" s="201">
        <v>0</v>
      </c>
      <c r="U46" s="201">
        <v>228.19</v>
      </c>
      <c r="V46" s="201">
        <v>1.93</v>
      </c>
      <c r="W46" s="201">
        <v>5.79</v>
      </c>
      <c r="X46" s="201">
        <v>18.329999999999998</v>
      </c>
      <c r="Y46" s="201">
        <v>0</v>
      </c>
      <c r="Z46">
        <v>0</v>
      </c>
      <c r="AA46" s="201">
        <v>6.99</v>
      </c>
      <c r="AB46" s="201">
        <v>0</v>
      </c>
      <c r="AC46" s="201">
        <v>0</v>
      </c>
      <c r="AD46" s="201">
        <v>0</v>
      </c>
      <c r="AE46" s="201">
        <v>0</v>
      </c>
      <c r="AF46" s="201">
        <v>6</v>
      </c>
      <c r="AG46" s="201">
        <v>0</v>
      </c>
      <c r="AH46" s="201">
        <v>0</v>
      </c>
      <c r="AI46" s="201">
        <v>47.76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34.729999999999997</v>
      </c>
      <c r="AQ46" s="201">
        <v>11.16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87.79</v>
      </c>
      <c r="L47" s="201">
        <v>33.76</v>
      </c>
      <c r="M47" s="201">
        <v>0</v>
      </c>
      <c r="N47" s="201">
        <v>29.1</v>
      </c>
      <c r="O47" s="201">
        <v>48.86</v>
      </c>
      <c r="P47" s="201">
        <v>66.790000000000006</v>
      </c>
      <c r="Q47" s="201">
        <v>2.69</v>
      </c>
      <c r="R47" s="201">
        <v>5.58</v>
      </c>
      <c r="S47" s="201">
        <v>3.59</v>
      </c>
      <c r="T47" s="201">
        <v>0</v>
      </c>
      <c r="U47" s="201">
        <v>228.19</v>
      </c>
      <c r="V47" s="201">
        <v>1.93</v>
      </c>
      <c r="W47" s="201">
        <v>5.79</v>
      </c>
      <c r="X47" s="201">
        <v>18.329999999999998</v>
      </c>
      <c r="Y47" s="201">
        <v>0</v>
      </c>
      <c r="Z47">
        <v>0</v>
      </c>
      <c r="AA47" s="201">
        <v>6.99</v>
      </c>
      <c r="AB47" s="201">
        <v>0</v>
      </c>
      <c r="AC47" s="201">
        <v>0</v>
      </c>
      <c r="AD47" s="201">
        <v>0</v>
      </c>
      <c r="AE47" s="201">
        <v>0</v>
      </c>
      <c r="AF47" s="201">
        <v>6</v>
      </c>
      <c r="AG47" s="201">
        <v>0</v>
      </c>
      <c r="AH47" s="201">
        <v>0</v>
      </c>
      <c r="AI47" s="201">
        <v>47.76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34.729999999999997</v>
      </c>
      <c r="AQ47" s="201">
        <v>11.16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87.79</v>
      </c>
      <c r="L48" s="201">
        <v>33.76</v>
      </c>
      <c r="M48" s="201">
        <v>0</v>
      </c>
      <c r="N48" s="201">
        <v>29.1</v>
      </c>
      <c r="O48" s="201">
        <v>48.86</v>
      </c>
      <c r="P48" s="201">
        <v>66.790000000000006</v>
      </c>
      <c r="Q48" s="201">
        <v>2.69</v>
      </c>
      <c r="R48" s="201">
        <v>5.58</v>
      </c>
      <c r="S48" s="201">
        <v>3.59</v>
      </c>
      <c r="T48" s="201">
        <v>0</v>
      </c>
      <c r="U48" s="201">
        <v>228.19</v>
      </c>
      <c r="V48" s="201">
        <v>1.93</v>
      </c>
      <c r="W48" s="201">
        <v>5.79</v>
      </c>
      <c r="X48" s="201">
        <v>18.329999999999998</v>
      </c>
      <c r="Y48" s="201">
        <v>0</v>
      </c>
      <c r="Z48">
        <v>0</v>
      </c>
      <c r="AA48" s="201">
        <v>6.99</v>
      </c>
      <c r="AB48" s="201">
        <v>0</v>
      </c>
      <c r="AC48" s="201">
        <v>0</v>
      </c>
      <c r="AD48" s="201">
        <v>0</v>
      </c>
      <c r="AE48" s="201">
        <v>0</v>
      </c>
      <c r="AF48" s="201">
        <v>6</v>
      </c>
      <c r="AG48" s="201">
        <v>0</v>
      </c>
      <c r="AH48" s="201">
        <v>0</v>
      </c>
      <c r="AI48" s="201">
        <v>47.76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34.729999999999997</v>
      </c>
      <c r="AQ48" s="201">
        <v>11.16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87.79</v>
      </c>
      <c r="L49" s="201">
        <v>33.76</v>
      </c>
      <c r="M49" s="201">
        <v>0</v>
      </c>
      <c r="N49" s="201">
        <v>28.92</v>
      </c>
      <c r="O49" s="201">
        <v>48.86</v>
      </c>
      <c r="P49" s="201">
        <v>66.790000000000006</v>
      </c>
      <c r="Q49" s="201">
        <v>2.69</v>
      </c>
      <c r="R49" s="201">
        <v>5.58</v>
      </c>
      <c r="S49" s="201">
        <v>3.59</v>
      </c>
      <c r="T49" s="201">
        <v>0</v>
      </c>
      <c r="U49" s="201">
        <v>228.19</v>
      </c>
      <c r="V49" s="201">
        <v>1.93</v>
      </c>
      <c r="W49" s="201">
        <v>5.79</v>
      </c>
      <c r="X49" s="201">
        <v>18.329999999999998</v>
      </c>
      <c r="Y49" s="201">
        <v>0</v>
      </c>
      <c r="Z49">
        <v>0</v>
      </c>
      <c r="AA49" s="201">
        <v>6.99</v>
      </c>
      <c r="AB49" s="201">
        <v>0</v>
      </c>
      <c r="AC49" s="201">
        <v>0</v>
      </c>
      <c r="AD49" s="201">
        <v>0</v>
      </c>
      <c r="AE49" s="201">
        <v>0</v>
      </c>
      <c r="AF49" s="201">
        <v>6</v>
      </c>
      <c r="AG49" s="201">
        <v>0</v>
      </c>
      <c r="AH49" s="201">
        <v>0</v>
      </c>
      <c r="AI49" s="201">
        <v>47.76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34.729999999999997</v>
      </c>
      <c r="AQ49" s="201">
        <v>11.16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87.79</v>
      </c>
      <c r="L50" s="201">
        <v>33.76</v>
      </c>
      <c r="M50" s="201">
        <v>0</v>
      </c>
      <c r="N50" s="201">
        <v>29.1</v>
      </c>
      <c r="O50" s="201">
        <v>48.86</v>
      </c>
      <c r="P50" s="201">
        <v>66.790000000000006</v>
      </c>
      <c r="Q50" s="201">
        <v>2.69</v>
      </c>
      <c r="R50" s="201">
        <v>5.58</v>
      </c>
      <c r="S50" s="201">
        <v>3.59</v>
      </c>
      <c r="T50" s="201">
        <v>0</v>
      </c>
      <c r="U50" s="201">
        <v>228.19</v>
      </c>
      <c r="V50" s="201">
        <v>1.93</v>
      </c>
      <c r="W50" s="201">
        <v>5.79</v>
      </c>
      <c r="X50" s="201">
        <v>18.329999999999998</v>
      </c>
      <c r="Y50" s="201">
        <v>0</v>
      </c>
      <c r="Z50">
        <v>0</v>
      </c>
      <c r="AA50" s="201">
        <v>6.99</v>
      </c>
      <c r="AB50" s="201">
        <v>0</v>
      </c>
      <c r="AC50" s="201">
        <v>0</v>
      </c>
      <c r="AD50" s="201">
        <v>0</v>
      </c>
      <c r="AE50" s="201">
        <v>0</v>
      </c>
      <c r="AF50" s="201">
        <v>8.06</v>
      </c>
      <c r="AG50" s="201">
        <v>0</v>
      </c>
      <c r="AH50" s="201">
        <v>0</v>
      </c>
      <c r="AI50" s="201">
        <v>47.76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34.729999999999997</v>
      </c>
      <c r="AQ50" s="201">
        <v>11.16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87.79</v>
      </c>
      <c r="L51" s="201">
        <v>33.76</v>
      </c>
      <c r="M51" s="201">
        <v>0</v>
      </c>
      <c r="N51" s="201">
        <v>29.1</v>
      </c>
      <c r="O51" s="201">
        <v>48.86</v>
      </c>
      <c r="P51" s="201">
        <v>66.790000000000006</v>
      </c>
      <c r="Q51" s="201">
        <v>2.69</v>
      </c>
      <c r="R51" s="201">
        <v>5.58</v>
      </c>
      <c r="S51" s="201">
        <v>3.59</v>
      </c>
      <c r="T51" s="201">
        <v>0</v>
      </c>
      <c r="U51" s="201">
        <v>228.19</v>
      </c>
      <c r="V51" s="201">
        <v>1.93</v>
      </c>
      <c r="W51" s="201">
        <v>5.79</v>
      </c>
      <c r="X51" s="201">
        <v>18.329999999999998</v>
      </c>
      <c r="Y51" s="201">
        <v>0</v>
      </c>
      <c r="Z51">
        <v>0</v>
      </c>
      <c r="AA51" s="201">
        <v>6.99</v>
      </c>
      <c r="AB51" s="201">
        <v>0</v>
      </c>
      <c r="AC51" s="201">
        <v>0</v>
      </c>
      <c r="AD51" s="201">
        <v>0</v>
      </c>
      <c r="AE51" s="201">
        <v>0</v>
      </c>
      <c r="AF51" s="201">
        <v>8.06</v>
      </c>
      <c r="AG51" s="201">
        <v>0</v>
      </c>
      <c r="AH51" s="201">
        <v>0</v>
      </c>
      <c r="AI51" s="201">
        <v>47.76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34.729999999999997</v>
      </c>
      <c r="AQ51" s="201">
        <v>11.16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87.79</v>
      </c>
      <c r="L52" s="201">
        <v>33.76</v>
      </c>
      <c r="M52" s="201">
        <v>0</v>
      </c>
      <c r="N52" s="201">
        <v>29.1</v>
      </c>
      <c r="O52" s="201">
        <v>48.86</v>
      </c>
      <c r="P52" s="201">
        <v>66.790000000000006</v>
      </c>
      <c r="Q52" s="201">
        <v>2.69</v>
      </c>
      <c r="R52" s="201">
        <v>5.58</v>
      </c>
      <c r="S52" s="201">
        <v>3.59</v>
      </c>
      <c r="T52" s="201">
        <v>0</v>
      </c>
      <c r="U52" s="201">
        <v>228.19</v>
      </c>
      <c r="V52" s="201">
        <v>1.93</v>
      </c>
      <c r="W52" s="201">
        <v>5.79</v>
      </c>
      <c r="X52" s="201">
        <v>18.329999999999998</v>
      </c>
      <c r="Y52" s="201">
        <v>0</v>
      </c>
      <c r="Z52">
        <v>0</v>
      </c>
      <c r="AA52" s="201">
        <v>6.99</v>
      </c>
      <c r="AB52" s="201">
        <v>0</v>
      </c>
      <c r="AC52" s="201">
        <v>0</v>
      </c>
      <c r="AD52" s="201">
        <v>0</v>
      </c>
      <c r="AE52" s="201">
        <v>0</v>
      </c>
      <c r="AF52" s="201">
        <v>12.89</v>
      </c>
      <c r="AG52" s="201">
        <v>0</v>
      </c>
      <c r="AH52" s="201">
        <v>0</v>
      </c>
      <c r="AI52" s="201">
        <v>47.76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34.729999999999997</v>
      </c>
      <c r="AQ52" s="201">
        <v>11.16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87.79</v>
      </c>
      <c r="L53" s="201">
        <v>33.76</v>
      </c>
      <c r="M53" s="201">
        <v>0</v>
      </c>
      <c r="N53" s="201">
        <v>29.1</v>
      </c>
      <c r="O53" s="201">
        <v>48.86</v>
      </c>
      <c r="P53" s="201">
        <v>66.790000000000006</v>
      </c>
      <c r="Q53" s="201">
        <v>2.69</v>
      </c>
      <c r="R53" s="201">
        <v>5.58</v>
      </c>
      <c r="S53" s="201">
        <v>3.59</v>
      </c>
      <c r="T53" s="201">
        <v>0</v>
      </c>
      <c r="U53" s="201">
        <v>228.19</v>
      </c>
      <c r="V53" s="201">
        <v>1.93</v>
      </c>
      <c r="W53" s="201">
        <v>5.79</v>
      </c>
      <c r="X53" s="201">
        <v>18.329999999999998</v>
      </c>
      <c r="Y53" s="201">
        <v>0</v>
      </c>
      <c r="Z53">
        <v>0</v>
      </c>
      <c r="AA53" s="201">
        <v>6.99</v>
      </c>
      <c r="AB53" s="201">
        <v>0</v>
      </c>
      <c r="AC53" s="201">
        <v>0</v>
      </c>
      <c r="AD53" s="201">
        <v>0</v>
      </c>
      <c r="AE53" s="201">
        <v>0</v>
      </c>
      <c r="AF53" s="201">
        <v>12.89</v>
      </c>
      <c r="AG53" s="201">
        <v>0</v>
      </c>
      <c r="AH53" s="201">
        <v>0</v>
      </c>
      <c r="AI53" s="201">
        <v>47.76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34.729999999999997</v>
      </c>
      <c r="AQ53" s="201">
        <v>11.16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87.79</v>
      </c>
      <c r="L54" s="201">
        <v>33.76</v>
      </c>
      <c r="M54" s="201">
        <v>0</v>
      </c>
      <c r="N54" s="201">
        <v>29.1</v>
      </c>
      <c r="O54" s="201">
        <v>48.86</v>
      </c>
      <c r="P54" s="201">
        <v>66.790000000000006</v>
      </c>
      <c r="Q54" s="201">
        <v>2.69</v>
      </c>
      <c r="R54" s="201">
        <v>5.58</v>
      </c>
      <c r="S54" s="201">
        <v>3.59</v>
      </c>
      <c r="T54" s="201">
        <v>0</v>
      </c>
      <c r="U54" s="201">
        <v>228.19</v>
      </c>
      <c r="V54" s="201">
        <v>1.93</v>
      </c>
      <c r="W54" s="201">
        <v>5.79</v>
      </c>
      <c r="X54" s="201">
        <v>18.329999999999998</v>
      </c>
      <c r="Y54" s="201">
        <v>0</v>
      </c>
      <c r="Z54">
        <v>0</v>
      </c>
      <c r="AA54" s="201">
        <v>6.99</v>
      </c>
      <c r="AB54" s="201">
        <v>0</v>
      </c>
      <c r="AC54" s="201">
        <v>0</v>
      </c>
      <c r="AD54" s="201">
        <v>0</v>
      </c>
      <c r="AE54" s="201">
        <v>0</v>
      </c>
      <c r="AF54" s="201">
        <v>12.89</v>
      </c>
      <c r="AG54" s="201">
        <v>0</v>
      </c>
      <c r="AH54" s="201">
        <v>0</v>
      </c>
      <c r="AI54" s="201">
        <v>47.76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34.729999999999997</v>
      </c>
      <c r="AQ54" s="201">
        <v>11.16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87.79</v>
      </c>
      <c r="L55" s="201">
        <v>33.76</v>
      </c>
      <c r="M55" s="201">
        <v>0</v>
      </c>
      <c r="N55" s="201">
        <v>29.1</v>
      </c>
      <c r="O55" s="201">
        <v>48.86</v>
      </c>
      <c r="P55" s="201">
        <v>68.17</v>
      </c>
      <c r="Q55" s="201">
        <v>2.69</v>
      </c>
      <c r="R55" s="201">
        <v>5.58</v>
      </c>
      <c r="S55" s="201">
        <v>3.59</v>
      </c>
      <c r="T55" s="201">
        <v>0</v>
      </c>
      <c r="U55" s="201">
        <v>228.19</v>
      </c>
      <c r="V55" s="201">
        <v>1.93</v>
      </c>
      <c r="W55" s="201">
        <v>5.91</v>
      </c>
      <c r="X55" s="201">
        <v>18.690000000000001</v>
      </c>
      <c r="Y55" s="201">
        <v>0</v>
      </c>
      <c r="Z55">
        <v>0</v>
      </c>
      <c r="AA55" s="201">
        <v>6.64</v>
      </c>
      <c r="AB55" s="201">
        <v>0</v>
      </c>
      <c r="AC55" s="201">
        <v>0</v>
      </c>
      <c r="AD55" s="201">
        <v>0</v>
      </c>
      <c r="AE55" s="201">
        <v>0</v>
      </c>
      <c r="AF55" s="201">
        <v>12.89</v>
      </c>
      <c r="AG55" s="201">
        <v>0</v>
      </c>
      <c r="AH55" s="201">
        <v>0</v>
      </c>
      <c r="AI55" s="201">
        <v>47.76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34.729999999999997</v>
      </c>
      <c r="AQ55" s="201">
        <v>11.16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87.79</v>
      </c>
      <c r="L56" s="201">
        <v>33.76</v>
      </c>
      <c r="M56" s="201">
        <v>0</v>
      </c>
      <c r="N56" s="201">
        <v>29.1</v>
      </c>
      <c r="O56" s="201">
        <v>48.86</v>
      </c>
      <c r="P56" s="201">
        <v>66.8</v>
      </c>
      <c r="Q56" s="201">
        <v>2.69</v>
      </c>
      <c r="R56" s="201">
        <v>5.58</v>
      </c>
      <c r="S56" s="201">
        <v>3.59</v>
      </c>
      <c r="T56" s="201">
        <v>0</v>
      </c>
      <c r="U56" s="201">
        <v>228.19</v>
      </c>
      <c r="V56" s="201">
        <v>1.93</v>
      </c>
      <c r="W56" s="201">
        <v>5.91</v>
      </c>
      <c r="X56" s="201">
        <v>18.329999999999998</v>
      </c>
      <c r="Y56" s="201">
        <v>0</v>
      </c>
      <c r="Z56">
        <v>0</v>
      </c>
      <c r="AA56" s="201">
        <v>6.64</v>
      </c>
      <c r="AB56" s="201">
        <v>0</v>
      </c>
      <c r="AC56" s="201">
        <v>0</v>
      </c>
      <c r="AD56" s="201">
        <v>0</v>
      </c>
      <c r="AE56" s="201">
        <v>19.34</v>
      </c>
      <c r="AF56" s="201">
        <v>0</v>
      </c>
      <c r="AG56" s="201">
        <v>0</v>
      </c>
      <c r="AH56" s="201">
        <v>0</v>
      </c>
      <c r="AI56" s="201">
        <v>47.76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34.729999999999997</v>
      </c>
      <c r="AQ56" s="201">
        <v>11.16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87.79</v>
      </c>
      <c r="L57" s="201">
        <v>33.76</v>
      </c>
      <c r="M57" s="201">
        <v>0</v>
      </c>
      <c r="N57" s="201">
        <v>29.1</v>
      </c>
      <c r="O57" s="201">
        <v>48.86</v>
      </c>
      <c r="P57" s="201">
        <v>66.8</v>
      </c>
      <c r="Q57" s="201">
        <v>2.69</v>
      </c>
      <c r="R57" s="201">
        <v>5.58</v>
      </c>
      <c r="S57" s="201">
        <v>3.59</v>
      </c>
      <c r="T57" s="201">
        <v>0</v>
      </c>
      <c r="U57" s="201">
        <v>228.19</v>
      </c>
      <c r="V57" s="201">
        <v>1.93</v>
      </c>
      <c r="W57" s="201">
        <v>5.91</v>
      </c>
      <c r="X57" s="201">
        <v>18.329999999999998</v>
      </c>
      <c r="Y57" s="201">
        <v>0</v>
      </c>
      <c r="Z57">
        <v>0</v>
      </c>
      <c r="AA57" s="201">
        <v>6.64</v>
      </c>
      <c r="AB57" s="201">
        <v>0</v>
      </c>
      <c r="AC57" s="201">
        <v>0</v>
      </c>
      <c r="AD57" s="201">
        <v>0</v>
      </c>
      <c r="AE57" s="201">
        <v>23.36</v>
      </c>
      <c r="AF57" s="201">
        <v>0</v>
      </c>
      <c r="AG57" s="201">
        <v>0</v>
      </c>
      <c r="AH57" s="201">
        <v>0</v>
      </c>
      <c r="AI57" s="201">
        <v>47.76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34.729999999999997</v>
      </c>
      <c r="AQ57" s="201">
        <v>11.16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87.79</v>
      </c>
      <c r="L58" s="201">
        <v>33.76</v>
      </c>
      <c r="M58" s="201">
        <v>0</v>
      </c>
      <c r="N58" s="201">
        <v>29.1</v>
      </c>
      <c r="O58" s="201">
        <v>48.86</v>
      </c>
      <c r="P58" s="201">
        <v>66.8</v>
      </c>
      <c r="Q58" s="201">
        <v>2.69</v>
      </c>
      <c r="R58" s="201">
        <v>5.58</v>
      </c>
      <c r="S58" s="201">
        <v>3.59</v>
      </c>
      <c r="T58" s="201">
        <v>0</v>
      </c>
      <c r="U58" s="201">
        <v>228.19</v>
      </c>
      <c r="V58" s="201">
        <v>1.93</v>
      </c>
      <c r="W58" s="201">
        <v>5.79</v>
      </c>
      <c r="X58" s="201">
        <v>18.329999999999998</v>
      </c>
      <c r="Y58" s="201">
        <v>0</v>
      </c>
      <c r="Z58">
        <v>0</v>
      </c>
      <c r="AA58" s="201">
        <v>6.64</v>
      </c>
      <c r="AB58" s="201">
        <v>0</v>
      </c>
      <c r="AC58" s="201">
        <v>0</v>
      </c>
      <c r="AD58" s="201">
        <v>0</v>
      </c>
      <c r="AE58" s="201">
        <v>23.36</v>
      </c>
      <c r="AF58" s="201">
        <v>0</v>
      </c>
      <c r="AG58" s="201">
        <v>0</v>
      </c>
      <c r="AH58" s="201">
        <v>0</v>
      </c>
      <c r="AI58" s="201">
        <v>47.76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34.729999999999997</v>
      </c>
      <c r="AQ58" s="201">
        <v>11.16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87.79</v>
      </c>
      <c r="L59" s="201">
        <v>33.76</v>
      </c>
      <c r="M59" s="201">
        <v>0</v>
      </c>
      <c r="N59" s="201">
        <v>29.1</v>
      </c>
      <c r="O59" s="201">
        <v>48.86</v>
      </c>
      <c r="P59" s="201">
        <v>66.790000000000006</v>
      </c>
      <c r="Q59" s="201">
        <v>2.69</v>
      </c>
      <c r="R59" s="201">
        <v>5.58</v>
      </c>
      <c r="S59" s="201">
        <v>3.59</v>
      </c>
      <c r="T59" s="201">
        <v>0</v>
      </c>
      <c r="U59" s="201">
        <v>228.19</v>
      </c>
      <c r="V59" s="201">
        <v>1.93</v>
      </c>
      <c r="W59" s="201">
        <v>5.79</v>
      </c>
      <c r="X59" s="201">
        <v>18.329999999999998</v>
      </c>
      <c r="Y59" s="201">
        <v>0</v>
      </c>
      <c r="Z59">
        <v>0</v>
      </c>
      <c r="AA59" s="201">
        <v>6.64</v>
      </c>
      <c r="AB59" s="201">
        <v>0</v>
      </c>
      <c r="AC59" s="201">
        <v>0</v>
      </c>
      <c r="AD59" s="201">
        <v>0</v>
      </c>
      <c r="AE59" s="201">
        <v>23.36</v>
      </c>
      <c r="AF59" s="201">
        <v>0</v>
      </c>
      <c r="AG59" s="201">
        <v>0</v>
      </c>
      <c r="AH59" s="201">
        <v>0</v>
      </c>
      <c r="AI59" s="201">
        <v>47.76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34.729999999999997</v>
      </c>
      <c r="AQ59" s="201">
        <v>11.16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87.79</v>
      </c>
      <c r="L60" s="201">
        <v>33.76</v>
      </c>
      <c r="M60" s="201">
        <v>0</v>
      </c>
      <c r="N60" s="201">
        <v>29.1</v>
      </c>
      <c r="O60" s="201">
        <v>48.86</v>
      </c>
      <c r="P60" s="201">
        <v>66.790000000000006</v>
      </c>
      <c r="Q60" s="201">
        <v>2.69</v>
      </c>
      <c r="R60" s="201">
        <v>5.58</v>
      </c>
      <c r="S60" s="201">
        <v>3.59</v>
      </c>
      <c r="T60" s="201">
        <v>0</v>
      </c>
      <c r="U60" s="201">
        <v>228.19</v>
      </c>
      <c r="V60" s="201">
        <v>1.93</v>
      </c>
      <c r="W60" s="201">
        <v>5.79</v>
      </c>
      <c r="X60" s="201">
        <v>18.329999999999998</v>
      </c>
      <c r="Y60" s="201">
        <v>0</v>
      </c>
      <c r="Z60">
        <v>0</v>
      </c>
      <c r="AA60" s="201">
        <v>6.64</v>
      </c>
      <c r="AB60" s="201">
        <v>0</v>
      </c>
      <c r="AC60" s="201">
        <v>0</v>
      </c>
      <c r="AD60" s="201">
        <v>0</v>
      </c>
      <c r="AE60" s="201">
        <v>24.17</v>
      </c>
      <c r="AF60" s="201">
        <v>0</v>
      </c>
      <c r="AG60" s="201">
        <v>0</v>
      </c>
      <c r="AH60" s="201">
        <v>0</v>
      </c>
      <c r="AI60" s="201">
        <v>47.76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34.729999999999997</v>
      </c>
      <c r="AQ60" s="201">
        <v>11.17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87.79</v>
      </c>
      <c r="L61" s="201">
        <v>33.76</v>
      </c>
      <c r="M61" s="201">
        <v>0</v>
      </c>
      <c r="N61" s="201">
        <v>29.1</v>
      </c>
      <c r="O61" s="201">
        <v>48.86</v>
      </c>
      <c r="P61" s="201">
        <v>66.790000000000006</v>
      </c>
      <c r="Q61" s="201">
        <v>2.69</v>
      </c>
      <c r="R61" s="201">
        <v>5.58</v>
      </c>
      <c r="S61" s="201">
        <v>3.59</v>
      </c>
      <c r="T61" s="201">
        <v>0</v>
      </c>
      <c r="U61" s="201">
        <v>228.19</v>
      </c>
      <c r="V61" s="201">
        <v>1.93</v>
      </c>
      <c r="W61" s="201">
        <v>5.79</v>
      </c>
      <c r="X61" s="201">
        <v>18.329999999999998</v>
      </c>
      <c r="Y61" s="201">
        <v>0</v>
      </c>
      <c r="Z61">
        <v>0</v>
      </c>
      <c r="AA61" s="201">
        <v>6.64</v>
      </c>
      <c r="AB61" s="201">
        <v>0</v>
      </c>
      <c r="AC61" s="201">
        <v>0</v>
      </c>
      <c r="AD61" s="201">
        <v>0</v>
      </c>
      <c r="AE61" s="201">
        <v>24.17</v>
      </c>
      <c r="AF61" s="201">
        <v>0</v>
      </c>
      <c r="AG61" s="201">
        <v>0</v>
      </c>
      <c r="AH61" s="201">
        <v>0</v>
      </c>
      <c r="AI61" s="201">
        <v>47.76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34.729999999999997</v>
      </c>
      <c r="AQ61" s="201">
        <v>11.17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87.79</v>
      </c>
      <c r="L62" s="201">
        <v>33.76</v>
      </c>
      <c r="M62" s="201">
        <v>0</v>
      </c>
      <c r="N62" s="201">
        <v>29.1</v>
      </c>
      <c r="O62" s="201">
        <v>48.86</v>
      </c>
      <c r="P62" s="201">
        <v>66.790000000000006</v>
      </c>
      <c r="Q62" s="201">
        <v>2.69</v>
      </c>
      <c r="R62" s="201">
        <v>5.58</v>
      </c>
      <c r="S62" s="201">
        <v>3.59</v>
      </c>
      <c r="T62" s="201">
        <v>0</v>
      </c>
      <c r="U62" s="201">
        <v>228.19</v>
      </c>
      <c r="V62" s="201">
        <v>1.93</v>
      </c>
      <c r="W62" s="201">
        <v>5.79</v>
      </c>
      <c r="X62" s="201">
        <v>36.340000000000003</v>
      </c>
      <c r="Y62" s="201">
        <v>0</v>
      </c>
      <c r="Z62">
        <v>0</v>
      </c>
      <c r="AA62" s="201">
        <v>6.64</v>
      </c>
      <c r="AB62" s="201">
        <v>0</v>
      </c>
      <c r="AC62" s="201">
        <v>0</v>
      </c>
      <c r="AD62" s="201">
        <v>0</v>
      </c>
      <c r="AE62" s="201">
        <v>24.17</v>
      </c>
      <c r="AF62" s="201">
        <v>0</v>
      </c>
      <c r="AG62" s="201">
        <v>0</v>
      </c>
      <c r="AH62" s="201">
        <v>0</v>
      </c>
      <c r="AI62" s="201">
        <v>47.76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27.59</v>
      </c>
      <c r="AQ62" s="201">
        <v>11.17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87.79</v>
      </c>
      <c r="L63" s="201">
        <v>33.76</v>
      </c>
      <c r="M63" s="201">
        <v>0</v>
      </c>
      <c r="N63" s="201">
        <v>29.1</v>
      </c>
      <c r="O63" s="201">
        <v>48.86</v>
      </c>
      <c r="P63" s="201">
        <v>66.790000000000006</v>
      </c>
      <c r="Q63" s="201">
        <v>2.69</v>
      </c>
      <c r="R63" s="201">
        <v>5.59</v>
      </c>
      <c r="S63" s="201">
        <v>3.59</v>
      </c>
      <c r="T63" s="201">
        <v>0</v>
      </c>
      <c r="U63" s="201">
        <v>228.19</v>
      </c>
      <c r="V63" s="201">
        <v>2.4500000000000002</v>
      </c>
      <c r="W63" s="201">
        <v>11.37</v>
      </c>
      <c r="X63" s="201">
        <v>36.340000000000003</v>
      </c>
      <c r="Y63" s="201">
        <v>0</v>
      </c>
      <c r="Z63">
        <v>0</v>
      </c>
      <c r="AA63" s="201">
        <v>6.64</v>
      </c>
      <c r="AB63" s="201">
        <v>0</v>
      </c>
      <c r="AC63" s="201">
        <v>0</v>
      </c>
      <c r="AD63" s="201">
        <v>0</v>
      </c>
      <c r="AE63" s="201">
        <v>24.17</v>
      </c>
      <c r="AF63" s="201">
        <v>0</v>
      </c>
      <c r="AG63" s="201">
        <v>0</v>
      </c>
      <c r="AH63" s="201">
        <v>0</v>
      </c>
      <c r="AI63" s="201">
        <v>47.76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68.42</v>
      </c>
      <c r="AQ63" s="201">
        <v>11.17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87.79</v>
      </c>
      <c r="L64" s="201">
        <v>33.76</v>
      </c>
      <c r="M64" s="201">
        <v>0</v>
      </c>
      <c r="N64" s="201">
        <v>29.1</v>
      </c>
      <c r="O64" s="201">
        <v>48.86</v>
      </c>
      <c r="P64" s="201">
        <v>66.790000000000006</v>
      </c>
      <c r="Q64" s="201">
        <v>2.69</v>
      </c>
      <c r="R64" s="201">
        <v>5.59</v>
      </c>
      <c r="S64" s="201">
        <v>3.59</v>
      </c>
      <c r="T64" s="201">
        <v>0</v>
      </c>
      <c r="U64" s="201">
        <v>228.19</v>
      </c>
      <c r="V64" s="201">
        <v>2.4500000000000002</v>
      </c>
      <c r="W64" s="201">
        <v>11.37</v>
      </c>
      <c r="X64" s="201">
        <v>36.340000000000003</v>
      </c>
      <c r="Y64" s="201">
        <v>0</v>
      </c>
      <c r="Z64">
        <v>0</v>
      </c>
      <c r="AA64" s="201">
        <v>6.64</v>
      </c>
      <c r="AB64" s="201">
        <v>0</v>
      </c>
      <c r="AC64" s="201">
        <v>0</v>
      </c>
      <c r="AD64" s="201">
        <v>0</v>
      </c>
      <c r="AE64" s="201">
        <v>23.36</v>
      </c>
      <c r="AF64" s="201">
        <v>0</v>
      </c>
      <c r="AG64" s="201">
        <v>0</v>
      </c>
      <c r="AH64" s="201">
        <v>0</v>
      </c>
      <c r="AI64" s="201">
        <v>47.76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68.42</v>
      </c>
      <c r="AQ64" s="201">
        <v>11.17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87.79</v>
      </c>
      <c r="L65" s="201">
        <v>33.76</v>
      </c>
      <c r="M65" s="201">
        <v>0</v>
      </c>
      <c r="N65" s="201">
        <v>29.1</v>
      </c>
      <c r="O65" s="201">
        <v>48.86</v>
      </c>
      <c r="P65" s="201">
        <v>66.790000000000006</v>
      </c>
      <c r="Q65" s="201">
        <v>2.69</v>
      </c>
      <c r="R65" s="201">
        <v>5.59</v>
      </c>
      <c r="S65" s="201">
        <v>3.59</v>
      </c>
      <c r="T65" s="201">
        <v>0</v>
      </c>
      <c r="U65" s="201">
        <v>228.19</v>
      </c>
      <c r="V65" s="201">
        <v>2.4500000000000002</v>
      </c>
      <c r="W65" s="201">
        <v>11.37</v>
      </c>
      <c r="X65" s="201">
        <v>36.340000000000003</v>
      </c>
      <c r="Y65" s="201">
        <v>0</v>
      </c>
      <c r="Z65">
        <v>0</v>
      </c>
      <c r="AA65" s="201">
        <v>6.64</v>
      </c>
      <c r="AB65" s="201">
        <v>0</v>
      </c>
      <c r="AC65" s="201">
        <v>0</v>
      </c>
      <c r="AD65" s="201">
        <v>0</v>
      </c>
      <c r="AE65" s="201">
        <v>23.36</v>
      </c>
      <c r="AF65" s="201">
        <v>0</v>
      </c>
      <c r="AG65" s="201">
        <v>0</v>
      </c>
      <c r="AH65" s="201">
        <v>0</v>
      </c>
      <c r="AI65" s="201">
        <v>47.76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68.42</v>
      </c>
      <c r="AQ65" s="201">
        <v>11.17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87.79</v>
      </c>
      <c r="L66" s="201">
        <v>33.76</v>
      </c>
      <c r="M66" s="201">
        <v>0</v>
      </c>
      <c r="N66" s="201">
        <v>29.1</v>
      </c>
      <c r="O66" s="201">
        <v>48.86</v>
      </c>
      <c r="P66" s="201">
        <v>66.790000000000006</v>
      </c>
      <c r="Q66" s="201">
        <v>2.69</v>
      </c>
      <c r="R66" s="201">
        <v>10.39</v>
      </c>
      <c r="S66" s="201">
        <v>3.59</v>
      </c>
      <c r="T66" s="201">
        <v>0</v>
      </c>
      <c r="U66" s="201">
        <v>228.19</v>
      </c>
      <c r="V66" s="201">
        <v>2.4500000000000002</v>
      </c>
      <c r="W66" s="201">
        <v>11.37</v>
      </c>
      <c r="X66" s="201">
        <v>36.340000000000003</v>
      </c>
      <c r="Y66" s="201">
        <v>0</v>
      </c>
      <c r="Z66">
        <v>0</v>
      </c>
      <c r="AA66" s="201">
        <v>6.64</v>
      </c>
      <c r="AB66" s="201">
        <v>0</v>
      </c>
      <c r="AC66" s="201">
        <v>0</v>
      </c>
      <c r="AD66" s="201">
        <v>0</v>
      </c>
      <c r="AE66" s="201">
        <v>23.36</v>
      </c>
      <c r="AF66" s="201">
        <v>0</v>
      </c>
      <c r="AG66" s="201">
        <v>0</v>
      </c>
      <c r="AH66" s="201">
        <v>0</v>
      </c>
      <c r="AI66" s="201">
        <v>47.76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68.42</v>
      </c>
      <c r="AQ66" s="201">
        <v>11.17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87.79</v>
      </c>
      <c r="L67" s="201">
        <v>33.76</v>
      </c>
      <c r="M67" s="201">
        <v>0</v>
      </c>
      <c r="N67" s="201">
        <v>29.1</v>
      </c>
      <c r="O67" s="201">
        <v>48.86</v>
      </c>
      <c r="P67" s="201">
        <v>66.790000000000006</v>
      </c>
      <c r="Q67" s="201">
        <v>2.69</v>
      </c>
      <c r="R67" s="201">
        <v>10.39</v>
      </c>
      <c r="S67" s="201">
        <v>6.39</v>
      </c>
      <c r="T67" s="201">
        <v>0</v>
      </c>
      <c r="U67" s="201">
        <v>228.19</v>
      </c>
      <c r="V67" s="201">
        <v>2.4500000000000002</v>
      </c>
      <c r="W67" s="201">
        <v>11.37</v>
      </c>
      <c r="X67" s="201">
        <v>36.340000000000003</v>
      </c>
      <c r="Y67" s="201">
        <v>0</v>
      </c>
      <c r="Z67">
        <v>0</v>
      </c>
      <c r="AA67" s="201">
        <v>6.64</v>
      </c>
      <c r="AB67" s="201">
        <v>0</v>
      </c>
      <c r="AC67" s="201">
        <v>0</v>
      </c>
      <c r="AD67" s="201">
        <v>0</v>
      </c>
      <c r="AE67" s="201">
        <v>23.36</v>
      </c>
      <c r="AF67" s="201">
        <v>0</v>
      </c>
      <c r="AG67" s="201">
        <v>0</v>
      </c>
      <c r="AH67" s="201">
        <v>0</v>
      </c>
      <c r="AI67" s="201">
        <v>47.76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68.42</v>
      </c>
      <c r="AQ67" s="201">
        <v>22.1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87.79</v>
      </c>
      <c r="L68" s="201">
        <v>33.76</v>
      </c>
      <c r="M68" s="201">
        <v>0</v>
      </c>
      <c r="N68" s="201">
        <v>29.1</v>
      </c>
      <c r="O68" s="201">
        <v>48.86</v>
      </c>
      <c r="P68" s="201">
        <v>66.790000000000006</v>
      </c>
      <c r="Q68" s="201">
        <v>2.69</v>
      </c>
      <c r="R68" s="201">
        <v>10.39</v>
      </c>
      <c r="S68" s="201">
        <v>6.47</v>
      </c>
      <c r="T68" s="201">
        <v>0</v>
      </c>
      <c r="U68" s="201">
        <v>228.19</v>
      </c>
      <c r="V68" s="201">
        <v>2.4500000000000002</v>
      </c>
      <c r="W68" s="201">
        <v>11.37</v>
      </c>
      <c r="X68" s="201">
        <v>36.340000000000003</v>
      </c>
      <c r="Y68" s="201">
        <v>0</v>
      </c>
      <c r="Z68">
        <v>0</v>
      </c>
      <c r="AA68" s="201">
        <v>6.64</v>
      </c>
      <c r="AB68" s="201">
        <v>0</v>
      </c>
      <c r="AC68" s="201">
        <v>0</v>
      </c>
      <c r="AD68" s="201">
        <v>0</v>
      </c>
      <c r="AE68" s="201">
        <v>23.36</v>
      </c>
      <c r="AF68" s="201">
        <v>0</v>
      </c>
      <c r="AG68" s="201">
        <v>0</v>
      </c>
      <c r="AH68" s="201">
        <v>0</v>
      </c>
      <c r="AI68" s="201">
        <v>47.76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68.42</v>
      </c>
      <c r="AQ68" s="201">
        <v>22.1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87.79</v>
      </c>
      <c r="L69" s="201">
        <v>32.57</v>
      </c>
      <c r="M69" s="201">
        <v>0</v>
      </c>
      <c r="N69" s="201">
        <v>29.1</v>
      </c>
      <c r="O69" s="201">
        <v>48.86</v>
      </c>
      <c r="P69" s="201">
        <v>66.790000000000006</v>
      </c>
      <c r="Q69" s="201">
        <v>2.89</v>
      </c>
      <c r="R69" s="201">
        <v>10.39</v>
      </c>
      <c r="S69" s="201">
        <v>3.86</v>
      </c>
      <c r="T69" s="201">
        <v>0</v>
      </c>
      <c r="U69" s="201">
        <v>228.19</v>
      </c>
      <c r="V69" s="201">
        <v>2.4500000000000002</v>
      </c>
      <c r="W69" s="201">
        <v>11.37</v>
      </c>
      <c r="X69" s="201">
        <v>36.340000000000003</v>
      </c>
      <c r="Y69" s="201">
        <v>0</v>
      </c>
      <c r="Z69">
        <v>0</v>
      </c>
      <c r="AA69" s="201">
        <v>6.64</v>
      </c>
      <c r="AB69" s="201">
        <v>0</v>
      </c>
      <c r="AC69" s="201">
        <v>0</v>
      </c>
      <c r="AD69" s="201">
        <v>0</v>
      </c>
      <c r="AE69" s="201">
        <v>23.36</v>
      </c>
      <c r="AF69" s="201">
        <v>0</v>
      </c>
      <c r="AG69" s="201">
        <v>0</v>
      </c>
      <c r="AH69" s="201">
        <v>0</v>
      </c>
      <c r="AI69" s="201">
        <v>47.76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68.42</v>
      </c>
      <c r="AQ69" s="201">
        <v>22.1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87.79</v>
      </c>
      <c r="L70" s="201">
        <v>32.57</v>
      </c>
      <c r="M70" s="201">
        <v>0</v>
      </c>
      <c r="N70" s="201">
        <v>29.1</v>
      </c>
      <c r="O70" s="201">
        <v>48.86</v>
      </c>
      <c r="P70" s="201">
        <v>66.790000000000006</v>
      </c>
      <c r="Q70" s="201">
        <v>5.15</v>
      </c>
      <c r="R70" s="201">
        <v>10.39</v>
      </c>
      <c r="S70" s="201">
        <v>3.86</v>
      </c>
      <c r="T70" s="201">
        <v>0</v>
      </c>
      <c r="U70" s="201">
        <v>228.19</v>
      </c>
      <c r="V70" s="201">
        <v>2.4500000000000002</v>
      </c>
      <c r="W70" s="201">
        <v>11.37</v>
      </c>
      <c r="X70" s="201">
        <v>36.340000000000003</v>
      </c>
      <c r="Y70" s="201">
        <v>0</v>
      </c>
      <c r="Z70">
        <v>0</v>
      </c>
      <c r="AA70" s="201">
        <v>6.64</v>
      </c>
      <c r="AB70" s="201">
        <v>0</v>
      </c>
      <c r="AC70" s="201">
        <v>0</v>
      </c>
      <c r="AD70" s="201">
        <v>0</v>
      </c>
      <c r="AE70" s="201">
        <v>23.36</v>
      </c>
      <c r="AF70" s="201">
        <v>0</v>
      </c>
      <c r="AG70" s="201">
        <v>0</v>
      </c>
      <c r="AH70" s="201">
        <v>0</v>
      </c>
      <c r="AI70" s="201">
        <v>47.76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68.42</v>
      </c>
      <c r="AQ70" s="201">
        <v>22.1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87.79</v>
      </c>
      <c r="L71" s="201">
        <v>32.799999999999997</v>
      </c>
      <c r="M71" s="201">
        <v>0</v>
      </c>
      <c r="N71" s="201">
        <v>29.1</v>
      </c>
      <c r="O71" s="201">
        <v>48.86</v>
      </c>
      <c r="P71" s="201">
        <v>66.790000000000006</v>
      </c>
      <c r="Q71" s="201">
        <v>2.89</v>
      </c>
      <c r="R71" s="201">
        <v>10.39</v>
      </c>
      <c r="S71" s="201">
        <v>3.86</v>
      </c>
      <c r="T71" s="201">
        <v>0</v>
      </c>
      <c r="U71" s="201">
        <v>228.19</v>
      </c>
      <c r="V71" s="201">
        <v>2.4500000000000002</v>
      </c>
      <c r="W71" s="201">
        <v>11.37</v>
      </c>
      <c r="X71" s="201">
        <v>36.340000000000003</v>
      </c>
      <c r="Y71" s="201">
        <v>0</v>
      </c>
      <c r="Z71">
        <v>0</v>
      </c>
      <c r="AA71" s="201">
        <v>6.64</v>
      </c>
      <c r="AB71" s="201">
        <v>0</v>
      </c>
      <c r="AC71" s="201">
        <v>0</v>
      </c>
      <c r="AD71" s="201">
        <v>0</v>
      </c>
      <c r="AE71" s="201">
        <v>23.36</v>
      </c>
      <c r="AF71" s="201">
        <v>0</v>
      </c>
      <c r="AG71" s="201">
        <v>0</v>
      </c>
      <c r="AH71" s="201">
        <v>0</v>
      </c>
      <c r="AI71" s="201">
        <v>47.76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68.42</v>
      </c>
      <c r="AQ71" s="201">
        <v>22.1</v>
      </c>
      <c r="AR71" s="201">
        <v>25.3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87.79</v>
      </c>
      <c r="L72" s="201">
        <v>32.799999999999997</v>
      </c>
      <c r="M72" s="201">
        <v>0</v>
      </c>
      <c r="N72" s="201">
        <v>29.1</v>
      </c>
      <c r="O72" s="201">
        <v>48.86</v>
      </c>
      <c r="P72" s="201">
        <v>66.790000000000006</v>
      </c>
      <c r="Q72" s="201">
        <v>2.89</v>
      </c>
      <c r="R72" s="201">
        <v>10.39</v>
      </c>
      <c r="S72" s="201">
        <v>3.86</v>
      </c>
      <c r="T72" s="201">
        <v>0</v>
      </c>
      <c r="U72" s="201">
        <v>228.19</v>
      </c>
      <c r="V72" s="201">
        <v>2.4500000000000002</v>
      </c>
      <c r="W72" s="201">
        <v>11.37</v>
      </c>
      <c r="X72" s="201">
        <v>36.340000000000003</v>
      </c>
      <c r="Y72" s="201">
        <v>0</v>
      </c>
      <c r="Z72">
        <v>0</v>
      </c>
      <c r="AA72" s="201">
        <v>6.64</v>
      </c>
      <c r="AB72" s="201">
        <v>0</v>
      </c>
      <c r="AC72" s="201">
        <v>0</v>
      </c>
      <c r="AD72" s="201">
        <v>0</v>
      </c>
      <c r="AE72" s="201">
        <v>23.36</v>
      </c>
      <c r="AF72" s="201">
        <v>0</v>
      </c>
      <c r="AG72" s="201">
        <v>0</v>
      </c>
      <c r="AH72" s="201">
        <v>0</v>
      </c>
      <c r="AI72" s="201">
        <v>47.76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68.42</v>
      </c>
      <c r="AQ72" s="201">
        <v>22.1</v>
      </c>
      <c r="AR72" s="201">
        <v>19.84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87.79</v>
      </c>
      <c r="L73" s="201">
        <v>32.799999999999997</v>
      </c>
      <c r="M73" s="201">
        <v>0</v>
      </c>
      <c r="N73" s="201">
        <v>29.1</v>
      </c>
      <c r="O73" s="201">
        <v>48.86</v>
      </c>
      <c r="P73" s="201">
        <v>66.790000000000006</v>
      </c>
      <c r="Q73" s="201">
        <v>2.89</v>
      </c>
      <c r="R73" s="201">
        <v>10.39</v>
      </c>
      <c r="S73" s="201">
        <v>3.86</v>
      </c>
      <c r="T73" s="201">
        <v>0</v>
      </c>
      <c r="U73" s="201">
        <v>228.19</v>
      </c>
      <c r="V73" s="201">
        <v>2.4500000000000002</v>
      </c>
      <c r="W73" s="201">
        <v>11.37</v>
      </c>
      <c r="X73" s="201">
        <v>36.340000000000003</v>
      </c>
      <c r="Y73" s="201">
        <v>0</v>
      </c>
      <c r="Z73">
        <v>0</v>
      </c>
      <c r="AA73" s="201">
        <v>6.64</v>
      </c>
      <c r="AB73" s="201">
        <v>0</v>
      </c>
      <c r="AC73" s="201">
        <v>0</v>
      </c>
      <c r="AD73" s="201">
        <v>0</v>
      </c>
      <c r="AE73" s="201">
        <v>23.36</v>
      </c>
      <c r="AF73" s="201">
        <v>0</v>
      </c>
      <c r="AG73" s="201">
        <v>0</v>
      </c>
      <c r="AH73" s="201">
        <v>0</v>
      </c>
      <c r="AI73" s="201">
        <v>47.76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68.42</v>
      </c>
      <c r="AQ73" s="201">
        <v>22.1</v>
      </c>
      <c r="AR73" s="201">
        <v>11.16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87.79</v>
      </c>
      <c r="L74" s="201">
        <v>32.799999999999997</v>
      </c>
      <c r="M74" s="201">
        <v>0</v>
      </c>
      <c r="N74" s="201">
        <v>29.1</v>
      </c>
      <c r="O74" s="201">
        <v>48.86</v>
      </c>
      <c r="P74" s="201">
        <v>66.790000000000006</v>
      </c>
      <c r="Q74" s="201">
        <v>2.89</v>
      </c>
      <c r="R74" s="201">
        <v>10.39</v>
      </c>
      <c r="S74" s="201">
        <v>3.86</v>
      </c>
      <c r="T74" s="201">
        <v>0</v>
      </c>
      <c r="U74" s="201">
        <v>228.19</v>
      </c>
      <c r="V74" s="201">
        <v>2.4500000000000002</v>
      </c>
      <c r="W74" s="201">
        <v>11.37</v>
      </c>
      <c r="X74" s="201">
        <v>36.340000000000003</v>
      </c>
      <c r="Y74" s="201">
        <v>0</v>
      </c>
      <c r="Z74">
        <v>0</v>
      </c>
      <c r="AA74" s="201">
        <v>6.64</v>
      </c>
      <c r="AB74" s="201">
        <v>0</v>
      </c>
      <c r="AC74" s="201">
        <v>0</v>
      </c>
      <c r="AD74" s="201">
        <v>0</v>
      </c>
      <c r="AE74" s="201">
        <v>23.36</v>
      </c>
      <c r="AF74" s="201">
        <v>0</v>
      </c>
      <c r="AG74" s="201">
        <v>0</v>
      </c>
      <c r="AH74" s="201">
        <v>0</v>
      </c>
      <c r="AI74" s="201">
        <v>47.76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68.42</v>
      </c>
      <c r="AQ74" s="201">
        <v>22.1</v>
      </c>
      <c r="AR74" s="201">
        <v>5.32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87.79</v>
      </c>
      <c r="L75" s="201">
        <v>63.27</v>
      </c>
      <c r="M75" s="201">
        <v>0</v>
      </c>
      <c r="N75" s="201">
        <v>29.1</v>
      </c>
      <c r="O75" s="201">
        <v>48.86</v>
      </c>
      <c r="P75" s="201">
        <v>66.790000000000006</v>
      </c>
      <c r="Q75" s="201">
        <v>2.89</v>
      </c>
      <c r="R75" s="201">
        <v>10.39</v>
      </c>
      <c r="S75" s="201">
        <v>3.86</v>
      </c>
      <c r="T75" s="201">
        <v>0</v>
      </c>
      <c r="U75" s="201">
        <v>228.19</v>
      </c>
      <c r="V75" s="201">
        <v>2.4500000000000002</v>
      </c>
      <c r="W75" s="201">
        <v>11.37</v>
      </c>
      <c r="X75" s="201">
        <v>36.340000000000003</v>
      </c>
      <c r="Y75" s="201">
        <v>0</v>
      </c>
      <c r="Z75">
        <v>0</v>
      </c>
      <c r="AA75" s="201">
        <v>6.64</v>
      </c>
      <c r="AB75" s="201">
        <v>0</v>
      </c>
      <c r="AC75" s="201">
        <v>0</v>
      </c>
      <c r="AD75" s="201">
        <v>0</v>
      </c>
      <c r="AE75" s="201">
        <v>23.36</v>
      </c>
      <c r="AF75" s="201">
        <v>0</v>
      </c>
      <c r="AG75" s="201">
        <v>0</v>
      </c>
      <c r="AH75" s="201">
        <v>0</v>
      </c>
      <c r="AI75" s="201">
        <v>47.76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68.42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87.79</v>
      </c>
      <c r="L76" s="201">
        <v>63.27</v>
      </c>
      <c r="M76" s="201">
        <v>0</v>
      </c>
      <c r="N76" s="201">
        <v>29.1</v>
      </c>
      <c r="O76" s="201">
        <v>48.86</v>
      </c>
      <c r="P76" s="201">
        <v>66.790000000000006</v>
      </c>
      <c r="Q76" s="201">
        <v>5.35</v>
      </c>
      <c r="R76" s="201">
        <v>10.39</v>
      </c>
      <c r="S76" s="201">
        <v>6.48</v>
      </c>
      <c r="T76" s="201">
        <v>0</v>
      </c>
      <c r="U76" s="201">
        <v>228.19</v>
      </c>
      <c r="V76" s="201">
        <v>2.4500000000000002</v>
      </c>
      <c r="W76" s="201">
        <v>11.37</v>
      </c>
      <c r="X76" s="201">
        <v>36.340000000000003</v>
      </c>
      <c r="Y76" s="201">
        <v>0</v>
      </c>
      <c r="Z76">
        <v>0</v>
      </c>
      <c r="AA76" s="201">
        <v>6.64</v>
      </c>
      <c r="AB76" s="201">
        <v>0</v>
      </c>
      <c r="AC76" s="201">
        <v>0</v>
      </c>
      <c r="AD76" s="201">
        <v>0</v>
      </c>
      <c r="AE76" s="201">
        <v>23.36</v>
      </c>
      <c r="AF76" s="201">
        <v>0</v>
      </c>
      <c r="AG76" s="201">
        <v>0</v>
      </c>
      <c r="AH76" s="201">
        <v>0</v>
      </c>
      <c r="AI76" s="201">
        <v>47.76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32.799999999999997</v>
      </c>
      <c r="M77" s="201">
        <v>0</v>
      </c>
      <c r="N77" s="201">
        <v>29.1</v>
      </c>
      <c r="O77" s="201">
        <v>48.86</v>
      </c>
      <c r="P77" s="201">
        <v>66.790000000000006</v>
      </c>
      <c r="Q77" s="201">
        <v>2.89</v>
      </c>
      <c r="R77" s="201">
        <v>10.39</v>
      </c>
      <c r="S77" s="201">
        <v>3.86</v>
      </c>
      <c r="T77" s="201">
        <v>0</v>
      </c>
      <c r="U77" s="201">
        <v>228.19</v>
      </c>
      <c r="V77" s="201">
        <v>2.4500000000000002</v>
      </c>
      <c r="W77" s="201">
        <v>11.38</v>
      </c>
      <c r="X77" s="201">
        <v>36.340000000000003</v>
      </c>
      <c r="Y77" s="201">
        <v>0</v>
      </c>
      <c r="Z77">
        <v>0</v>
      </c>
      <c r="AA77" s="201">
        <v>6.64</v>
      </c>
      <c r="AB77" s="201">
        <v>0</v>
      </c>
      <c r="AC77" s="201">
        <v>0</v>
      </c>
      <c r="AD77" s="201">
        <v>0</v>
      </c>
      <c r="AE77" s="201">
        <v>23.36</v>
      </c>
      <c r="AF77" s="201">
        <v>0</v>
      </c>
      <c r="AG77" s="201">
        <v>0</v>
      </c>
      <c r="AH77" s="201">
        <v>0</v>
      </c>
      <c r="AI77" s="201">
        <v>47.76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86.06</v>
      </c>
      <c r="L78" s="201">
        <v>32.799999999999997</v>
      </c>
      <c r="M78" s="201">
        <v>0</v>
      </c>
      <c r="N78" s="201">
        <v>29.1</v>
      </c>
      <c r="O78" s="201">
        <v>48.86</v>
      </c>
      <c r="P78" s="201">
        <v>66.790000000000006</v>
      </c>
      <c r="Q78" s="201">
        <v>2.89</v>
      </c>
      <c r="R78" s="201">
        <v>10.39</v>
      </c>
      <c r="S78" s="201">
        <v>3.76</v>
      </c>
      <c r="T78" s="201">
        <v>0</v>
      </c>
      <c r="U78" s="201">
        <v>228.19</v>
      </c>
      <c r="V78" s="201">
        <v>2.4500000000000002</v>
      </c>
      <c r="W78" s="201">
        <v>11.37</v>
      </c>
      <c r="X78" s="201">
        <v>36.340000000000003</v>
      </c>
      <c r="Y78" s="201">
        <v>0</v>
      </c>
      <c r="Z78">
        <v>0</v>
      </c>
      <c r="AA78" s="201">
        <v>6.64</v>
      </c>
      <c r="AB78" s="201">
        <v>0</v>
      </c>
      <c r="AC78" s="201">
        <v>0</v>
      </c>
      <c r="AD78" s="201">
        <v>0</v>
      </c>
      <c r="AE78" s="201">
        <v>23.36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68.42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86.82</v>
      </c>
      <c r="L79" s="201">
        <v>32.799999999999997</v>
      </c>
      <c r="M79" s="201">
        <v>0</v>
      </c>
      <c r="N79" s="201">
        <v>29.1</v>
      </c>
      <c r="O79" s="201">
        <v>48.86</v>
      </c>
      <c r="P79" s="201">
        <v>66.790000000000006</v>
      </c>
      <c r="Q79" s="201">
        <v>2.89</v>
      </c>
      <c r="R79" s="201">
        <v>10.39</v>
      </c>
      <c r="S79" s="201">
        <v>3.86</v>
      </c>
      <c r="T79" s="201">
        <v>0</v>
      </c>
      <c r="U79" s="201">
        <v>228.19</v>
      </c>
      <c r="V79" s="201">
        <v>2.4500000000000002</v>
      </c>
      <c r="W79" s="201">
        <v>11.37</v>
      </c>
      <c r="X79" s="201">
        <v>36.340000000000003</v>
      </c>
      <c r="Y79" s="201">
        <v>0</v>
      </c>
      <c r="Z79">
        <v>0</v>
      </c>
      <c r="AA79" s="201">
        <v>6.99</v>
      </c>
      <c r="AB79" s="201">
        <v>0</v>
      </c>
      <c r="AC79" s="201">
        <v>0</v>
      </c>
      <c r="AD79" s="201">
        <v>0</v>
      </c>
      <c r="AE79" s="201">
        <v>23.36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86.82</v>
      </c>
      <c r="L80" s="201">
        <v>46.31</v>
      </c>
      <c r="M80" s="201">
        <v>0</v>
      </c>
      <c r="N80" s="201">
        <v>29.1</v>
      </c>
      <c r="O80" s="201">
        <v>48.86</v>
      </c>
      <c r="P80" s="201">
        <v>66.790000000000006</v>
      </c>
      <c r="Q80" s="201">
        <v>5.34</v>
      </c>
      <c r="R80" s="201">
        <v>10.39</v>
      </c>
      <c r="S80" s="201">
        <v>6.44</v>
      </c>
      <c r="T80" s="201">
        <v>0</v>
      </c>
      <c r="U80" s="201">
        <v>228.19</v>
      </c>
      <c r="V80" s="201">
        <v>2.4500000000000002</v>
      </c>
      <c r="W80" s="201">
        <v>11.37</v>
      </c>
      <c r="X80" s="201">
        <v>36.340000000000003</v>
      </c>
      <c r="Y80" s="201">
        <v>0</v>
      </c>
      <c r="Z80">
        <v>0</v>
      </c>
      <c r="AA80" s="201">
        <v>6.99</v>
      </c>
      <c r="AB80" s="201">
        <v>0</v>
      </c>
      <c r="AC80" s="201">
        <v>0</v>
      </c>
      <c r="AD80" s="201">
        <v>0</v>
      </c>
      <c r="AE80" s="201">
        <v>23.53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158.33000000000001</v>
      </c>
      <c r="L81" s="201">
        <v>63.27</v>
      </c>
      <c r="M81" s="201">
        <v>0</v>
      </c>
      <c r="N81" s="201">
        <v>29.1</v>
      </c>
      <c r="O81" s="201">
        <v>48.86</v>
      </c>
      <c r="P81" s="201">
        <v>66.790000000000006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228.19</v>
      </c>
      <c r="V81" s="201">
        <v>2.4500000000000002</v>
      </c>
      <c r="W81" s="201">
        <v>11.37</v>
      </c>
      <c r="X81" s="201">
        <v>36.340000000000003</v>
      </c>
      <c r="Y81" s="201">
        <v>0</v>
      </c>
      <c r="Z81">
        <v>0</v>
      </c>
      <c r="AA81" s="201">
        <v>6.99</v>
      </c>
      <c r="AB81" s="201">
        <v>0</v>
      </c>
      <c r="AC81" s="201">
        <v>0</v>
      </c>
      <c r="AD81" s="201">
        <v>0</v>
      </c>
      <c r="AE81" s="201">
        <v>23.53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158.33000000000001</v>
      </c>
      <c r="L82" s="201">
        <v>63.27</v>
      </c>
      <c r="M82" s="201">
        <v>0</v>
      </c>
      <c r="N82" s="201">
        <v>29.1</v>
      </c>
      <c r="O82" s="201">
        <v>48.86</v>
      </c>
      <c r="P82" s="201">
        <v>66.790000000000006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228.19</v>
      </c>
      <c r="V82" s="201">
        <v>2.4500000000000002</v>
      </c>
      <c r="W82" s="201">
        <v>11.37</v>
      </c>
      <c r="X82" s="201">
        <v>36.340000000000003</v>
      </c>
      <c r="Y82" s="201">
        <v>0</v>
      </c>
      <c r="Z82">
        <v>0</v>
      </c>
      <c r="AA82" s="201">
        <v>6.99</v>
      </c>
      <c r="AB82" s="201">
        <v>0</v>
      </c>
      <c r="AC82" s="201">
        <v>0</v>
      </c>
      <c r="AD82" s="201">
        <v>0</v>
      </c>
      <c r="AE82" s="201">
        <v>23.53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97.01</v>
      </c>
      <c r="L83" s="201">
        <v>63.27</v>
      </c>
      <c r="M83" s="201">
        <v>0</v>
      </c>
      <c r="N83" s="201">
        <v>29.1</v>
      </c>
      <c r="O83" s="201">
        <v>48.86</v>
      </c>
      <c r="P83" s="201">
        <v>66.790000000000006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228.19</v>
      </c>
      <c r="V83" s="201">
        <v>2.4500000000000002</v>
      </c>
      <c r="W83" s="201">
        <v>11.37</v>
      </c>
      <c r="X83" s="201">
        <v>36.340000000000003</v>
      </c>
      <c r="Y83" s="201">
        <v>0</v>
      </c>
      <c r="Z83">
        <v>0</v>
      </c>
      <c r="AA83" s="201">
        <v>6.99</v>
      </c>
      <c r="AB83" s="201">
        <v>0</v>
      </c>
      <c r="AC83" s="201">
        <v>0</v>
      </c>
      <c r="AD83" s="201">
        <v>0</v>
      </c>
      <c r="AE83" s="201">
        <v>23.53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86.82</v>
      </c>
      <c r="L84" s="201">
        <v>63.27</v>
      </c>
      <c r="M84" s="201">
        <v>0</v>
      </c>
      <c r="N84" s="201">
        <v>29.1</v>
      </c>
      <c r="O84" s="201">
        <v>48.86</v>
      </c>
      <c r="P84" s="201">
        <v>66.790000000000006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228.19</v>
      </c>
      <c r="V84" s="201">
        <v>2.4500000000000002</v>
      </c>
      <c r="W84" s="201">
        <v>11.37</v>
      </c>
      <c r="X84" s="201">
        <v>36.340000000000003</v>
      </c>
      <c r="Y84" s="201">
        <v>0</v>
      </c>
      <c r="Z84">
        <v>0</v>
      </c>
      <c r="AA84" s="201">
        <v>6.99</v>
      </c>
      <c r="AB84" s="201">
        <v>0</v>
      </c>
      <c r="AC84" s="201">
        <v>0</v>
      </c>
      <c r="AD84" s="201">
        <v>0</v>
      </c>
      <c r="AE84" s="201">
        <v>23.53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138.69999999999999</v>
      </c>
      <c r="L85" s="201">
        <v>63.27</v>
      </c>
      <c r="M85" s="201">
        <v>0</v>
      </c>
      <c r="N85" s="201">
        <v>29.1</v>
      </c>
      <c r="O85" s="201">
        <v>48.86</v>
      </c>
      <c r="P85" s="201">
        <v>66.790000000000006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228.19</v>
      </c>
      <c r="V85" s="201">
        <v>2.4500000000000002</v>
      </c>
      <c r="W85" s="201">
        <v>11.37</v>
      </c>
      <c r="X85" s="201">
        <v>36.340000000000003</v>
      </c>
      <c r="Y85" s="201">
        <v>0</v>
      </c>
      <c r="Z85">
        <v>0</v>
      </c>
      <c r="AA85" s="201">
        <v>6.99</v>
      </c>
      <c r="AB85" s="201">
        <v>0</v>
      </c>
      <c r="AC85" s="201">
        <v>0</v>
      </c>
      <c r="AD85" s="201">
        <v>0</v>
      </c>
      <c r="AE85" s="201">
        <v>23.53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158.33000000000001</v>
      </c>
      <c r="L86" s="201">
        <v>63.27</v>
      </c>
      <c r="M86" s="201">
        <v>0</v>
      </c>
      <c r="N86" s="201">
        <v>29.1</v>
      </c>
      <c r="O86" s="201">
        <v>48.86</v>
      </c>
      <c r="P86" s="201">
        <v>66.790000000000006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228.19</v>
      </c>
      <c r="V86" s="201">
        <v>2.4500000000000002</v>
      </c>
      <c r="W86" s="201">
        <v>11.37</v>
      </c>
      <c r="X86" s="201">
        <v>36.340000000000003</v>
      </c>
      <c r="Y86" s="201">
        <v>0</v>
      </c>
      <c r="Z86">
        <v>0</v>
      </c>
      <c r="AA86" s="201">
        <v>6.99</v>
      </c>
      <c r="AB86" s="201">
        <v>0</v>
      </c>
      <c r="AC86" s="201">
        <v>0</v>
      </c>
      <c r="AD86" s="201">
        <v>0</v>
      </c>
      <c r="AE86" s="201">
        <v>23.53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94.06</v>
      </c>
      <c r="L87" s="201">
        <v>63.27</v>
      </c>
      <c r="M87" s="201">
        <v>0</v>
      </c>
      <c r="N87" s="201">
        <v>29.1</v>
      </c>
      <c r="O87" s="201">
        <v>48.86</v>
      </c>
      <c r="P87" s="201">
        <v>66.790000000000006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228.19</v>
      </c>
      <c r="V87" s="201">
        <v>2.4500000000000002</v>
      </c>
      <c r="W87" s="201">
        <v>11.37</v>
      </c>
      <c r="X87" s="201">
        <v>36.340000000000003</v>
      </c>
      <c r="Y87" s="201">
        <v>0</v>
      </c>
      <c r="Z87">
        <v>0</v>
      </c>
      <c r="AA87" s="201">
        <v>7.34</v>
      </c>
      <c r="AB87" s="201">
        <v>0</v>
      </c>
      <c r="AC87" s="201">
        <v>0</v>
      </c>
      <c r="AD87" s="201">
        <v>0</v>
      </c>
      <c r="AE87" s="201">
        <v>23.53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103.22</v>
      </c>
      <c r="L88" s="201">
        <v>63.27</v>
      </c>
      <c r="M88" s="201">
        <v>0</v>
      </c>
      <c r="N88" s="201">
        <v>29.1</v>
      </c>
      <c r="O88" s="201">
        <v>48.86</v>
      </c>
      <c r="P88" s="201">
        <v>66.790000000000006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228.19</v>
      </c>
      <c r="V88" s="201">
        <v>2.4500000000000002</v>
      </c>
      <c r="W88" s="201">
        <v>11.37</v>
      </c>
      <c r="X88" s="201">
        <v>36.340000000000003</v>
      </c>
      <c r="Y88" s="201">
        <v>0</v>
      </c>
      <c r="Z88">
        <v>0</v>
      </c>
      <c r="AA88" s="201">
        <v>7.34</v>
      </c>
      <c r="AB88" s="201">
        <v>0</v>
      </c>
      <c r="AC88" s="201">
        <v>0</v>
      </c>
      <c r="AD88" s="201">
        <v>0</v>
      </c>
      <c r="AE88" s="201">
        <v>23.53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154.61000000000001</v>
      </c>
      <c r="L89" s="201">
        <v>63.27</v>
      </c>
      <c r="M89" s="201">
        <v>0</v>
      </c>
      <c r="N89" s="201">
        <v>29.1</v>
      </c>
      <c r="O89" s="201">
        <v>48.86</v>
      </c>
      <c r="P89" s="201">
        <v>66.790000000000006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228.19</v>
      </c>
      <c r="V89" s="201">
        <v>2.4500000000000002</v>
      </c>
      <c r="W89" s="201">
        <v>11.37</v>
      </c>
      <c r="X89" s="201">
        <v>36.340000000000003</v>
      </c>
      <c r="Y89" s="201">
        <v>0</v>
      </c>
      <c r="Z89">
        <v>0</v>
      </c>
      <c r="AA89" s="201">
        <v>7.34</v>
      </c>
      <c r="AB89" s="201">
        <v>0</v>
      </c>
      <c r="AC89" s="201">
        <v>0</v>
      </c>
      <c r="AD89" s="201">
        <v>0</v>
      </c>
      <c r="AE89" s="201">
        <v>24.17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158.32</v>
      </c>
      <c r="L90" s="201">
        <v>63.27</v>
      </c>
      <c r="M90" s="201">
        <v>0</v>
      </c>
      <c r="N90" s="201">
        <v>29.1</v>
      </c>
      <c r="O90" s="201">
        <v>48.86</v>
      </c>
      <c r="P90" s="201">
        <v>66.790000000000006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228.19</v>
      </c>
      <c r="V90" s="201">
        <v>2.4500000000000002</v>
      </c>
      <c r="W90" s="201">
        <v>11.37</v>
      </c>
      <c r="X90" s="201">
        <v>36.340000000000003</v>
      </c>
      <c r="Y90" s="201">
        <v>0</v>
      </c>
      <c r="Z90">
        <v>0</v>
      </c>
      <c r="AA90" s="201">
        <v>7.34</v>
      </c>
      <c r="AB90" s="201">
        <v>0</v>
      </c>
      <c r="AC90" s="201">
        <v>0</v>
      </c>
      <c r="AD90" s="201">
        <v>0</v>
      </c>
      <c r="AE90" s="201">
        <v>24.17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158.32</v>
      </c>
      <c r="L91" s="201">
        <v>63.27</v>
      </c>
      <c r="M91" s="201">
        <v>0</v>
      </c>
      <c r="N91" s="201">
        <v>29.1</v>
      </c>
      <c r="O91" s="201">
        <v>48.86</v>
      </c>
      <c r="P91" s="201">
        <v>66.790000000000006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228.19</v>
      </c>
      <c r="V91" s="201">
        <v>2.4500000000000002</v>
      </c>
      <c r="W91" s="201">
        <v>11.37</v>
      </c>
      <c r="X91" s="201">
        <v>36.340000000000003</v>
      </c>
      <c r="Y91" s="201">
        <v>0</v>
      </c>
      <c r="Z91">
        <v>0</v>
      </c>
      <c r="AA91" s="201">
        <v>7.34</v>
      </c>
      <c r="AB91" s="201">
        <v>0</v>
      </c>
      <c r="AC91" s="201">
        <v>0</v>
      </c>
      <c r="AD91" s="201">
        <v>0</v>
      </c>
      <c r="AE91" s="201">
        <v>24.17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158.32</v>
      </c>
      <c r="L92" s="201">
        <v>63.27</v>
      </c>
      <c r="M92" s="201">
        <v>0</v>
      </c>
      <c r="N92" s="201">
        <v>29.1</v>
      </c>
      <c r="O92" s="201">
        <v>48.86</v>
      </c>
      <c r="P92" s="201">
        <v>66.790000000000006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228.19</v>
      </c>
      <c r="V92" s="201">
        <v>2.4500000000000002</v>
      </c>
      <c r="W92" s="201">
        <v>11.37</v>
      </c>
      <c r="X92" s="201">
        <v>36.340000000000003</v>
      </c>
      <c r="Y92" s="201">
        <v>0</v>
      </c>
      <c r="Z92">
        <v>0</v>
      </c>
      <c r="AA92" s="201">
        <v>7.34</v>
      </c>
      <c r="AB92" s="201">
        <v>0</v>
      </c>
      <c r="AC92" s="201">
        <v>0</v>
      </c>
      <c r="AD92" s="201">
        <v>0</v>
      </c>
      <c r="AE92" s="201">
        <v>24.17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158.32</v>
      </c>
      <c r="L93" s="201">
        <v>63.27</v>
      </c>
      <c r="M93" s="201">
        <v>0</v>
      </c>
      <c r="N93" s="201">
        <v>29.1</v>
      </c>
      <c r="O93" s="201">
        <v>48.86</v>
      </c>
      <c r="P93" s="201">
        <v>66.790000000000006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228.19</v>
      </c>
      <c r="V93" s="201">
        <v>2.4500000000000002</v>
      </c>
      <c r="W93" s="201">
        <v>11.37</v>
      </c>
      <c r="X93" s="201">
        <v>36.340000000000003</v>
      </c>
      <c r="Y93" s="201">
        <v>0</v>
      </c>
      <c r="Z93">
        <v>0</v>
      </c>
      <c r="AA93" s="201">
        <v>7.34</v>
      </c>
      <c r="AB93" s="201">
        <v>0</v>
      </c>
      <c r="AC93" s="201">
        <v>0</v>
      </c>
      <c r="AD93" s="201">
        <v>0</v>
      </c>
      <c r="AE93" s="201">
        <v>24.17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158.32</v>
      </c>
      <c r="L94" s="201">
        <v>63.27</v>
      </c>
      <c r="M94" s="201">
        <v>0</v>
      </c>
      <c r="N94" s="201">
        <v>29.1</v>
      </c>
      <c r="O94" s="201">
        <v>48.86</v>
      </c>
      <c r="P94" s="201">
        <v>66.790000000000006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228.19</v>
      </c>
      <c r="V94" s="201">
        <v>2.4500000000000002</v>
      </c>
      <c r="W94" s="201">
        <v>11.37</v>
      </c>
      <c r="X94" s="201">
        <v>36.340000000000003</v>
      </c>
      <c r="Y94" s="201">
        <v>0</v>
      </c>
      <c r="Z94">
        <v>0</v>
      </c>
      <c r="AA94" s="201">
        <v>7.34</v>
      </c>
      <c r="AB94" s="201">
        <v>0</v>
      </c>
      <c r="AC94" s="201">
        <v>0</v>
      </c>
      <c r="AD94" s="201">
        <v>0</v>
      </c>
      <c r="AE94" s="201">
        <v>24.17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158.32</v>
      </c>
      <c r="L95" s="201">
        <v>63.27</v>
      </c>
      <c r="M95" s="201">
        <v>0</v>
      </c>
      <c r="N95" s="201">
        <v>29.1</v>
      </c>
      <c r="O95" s="201">
        <v>48.86</v>
      </c>
      <c r="P95" s="201">
        <v>66.790000000000006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228.19</v>
      </c>
      <c r="V95" s="201">
        <v>2.4500000000000002</v>
      </c>
      <c r="W95" s="201">
        <v>11.37</v>
      </c>
      <c r="X95" s="201">
        <v>36.340000000000003</v>
      </c>
      <c r="Y95" s="201">
        <v>0</v>
      </c>
      <c r="Z95">
        <v>0</v>
      </c>
      <c r="AA95" s="201">
        <v>7.34</v>
      </c>
      <c r="AB95" s="201">
        <v>0</v>
      </c>
      <c r="AC95" s="201">
        <v>0</v>
      </c>
      <c r="AD95" s="201">
        <v>0</v>
      </c>
      <c r="AE95" s="201">
        <v>24.17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158.32</v>
      </c>
      <c r="L96" s="201">
        <v>63.27</v>
      </c>
      <c r="M96" s="201">
        <v>0</v>
      </c>
      <c r="N96" s="201">
        <v>29.1</v>
      </c>
      <c r="O96" s="201">
        <v>48.86</v>
      </c>
      <c r="P96" s="201">
        <v>66.790000000000006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228.19</v>
      </c>
      <c r="V96" s="201">
        <v>2.4500000000000002</v>
      </c>
      <c r="W96" s="201">
        <v>11.37</v>
      </c>
      <c r="X96" s="201">
        <v>36.340000000000003</v>
      </c>
      <c r="Y96" s="201">
        <v>0</v>
      </c>
      <c r="Z96">
        <v>0</v>
      </c>
      <c r="AA96" s="201">
        <v>7.34</v>
      </c>
      <c r="AB96" s="201">
        <v>0</v>
      </c>
      <c r="AC96" s="201">
        <v>0</v>
      </c>
      <c r="AD96" s="201">
        <v>0</v>
      </c>
      <c r="AE96" s="201">
        <v>24.17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158.32</v>
      </c>
      <c r="L97" s="201">
        <v>63.27</v>
      </c>
      <c r="M97" s="201">
        <v>0</v>
      </c>
      <c r="N97" s="201">
        <v>29.1</v>
      </c>
      <c r="O97" s="201">
        <v>48.86</v>
      </c>
      <c r="P97" s="201">
        <v>66.790000000000006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228.19</v>
      </c>
      <c r="V97" s="201">
        <v>2.4500000000000002</v>
      </c>
      <c r="W97" s="201">
        <v>11.37</v>
      </c>
      <c r="X97" s="201">
        <v>36.340000000000003</v>
      </c>
      <c r="Y97" s="201">
        <v>0</v>
      </c>
      <c r="Z97">
        <v>0</v>
      </c>
      <c r="AA97" s="201">
        <v>7.34</v>
      </c>
      <c r="AB97" s="201">
        <v>0</v>
      </c>
      <c r="AC97" s="201">
        <v>0</v>
      </c>
      <c r="AD97" s="201">
        <v>0</v>
      </c>
      <c r="AE97" s="201">
        <v>24.17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158.32</v>
      </c>
      <c r="L98" s="201">
        <v>63.27</v>
      </c>
      <c r="M98" s="201">
        <v>0</v>
      </c>
      <c r="N98" s="201">
        <v>29.1</v>
      </c>
      <c r="O98" s="201">
        <v>48.86</v>
      </c>
      <c r="P98" s="201">
        <v>66.790000000000006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228.19</v>
      </c>
      <c r="V98" s="201">
        <v>2.4500000000000002</v>
      </c>
      <c r="W98" s="201">
        <v>11.37</v>
      </c>
      <c r="X98" s="201">
        <v>36.340000000000003</v>
      </c>
      <c r="Y98" s="201">
        <v>0</v>
      </c>
      <c r="Z98">
        <v>0</v>
      </c>
      <c r="AA98" s="201">
        <v>7.34</v>
      </c>
      <c r="AB98" s="201">
        <v>0</v>
      </c>
      <c r="AC98" s="201">
        <v>0</v>
      </c>
      <c r="AD98" s="201">
        <v>0</v>
      </c>
      <c r="AE98" s="201">
        <v>24.17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2.3548199999999988</v>
      </c>
      <c r="L99">
        <f t="shared" si="0"/>
        <v>0.95778000000000052</v>
      </c>
      <c r="M99">
        <f t="shared" si="0"/>
        <v>0</v>
      </c>
      <c r="N99">
        <f t="shared" si="0"/>
        <v>0.69835499999999884</v>
      </c>
      <c r="O99">
        <f t="shared" si="0"/>
        <v>1.1726399999999999</v>
      </c>
      <c r="P99">
        <f t="shared" si="0"/>
        <v>1.6033124999999995</v>
      </c>
      <c r="Q99">
        <f t="shared" si="0"/>
        <v>8.6387499999999867E-2</v>
      </c>
      <c r="R99">
        <f t="shared" si="0"/>
        <v>0.19228999999999974</v>
      </c>
      <c r="S99">
        <f t="shared" si="0"/>
        <v>0.11100250000000017</v>
      </c>
      <c r="T99">
        <f t="shared" si="0"/>
        <v>0</v>
      </c>
      <c r="U99">
        <f t="shared" si="0"/>
        <v>5.4765599999999948</v>
      </c>
      <c r="V99">
        <f t="shared" si="0"/>
        <v>5.5239999999999949E-2</v>
      </c>
      <c r="W99">
        <f t="shared" si="0"/>
        <v>0.2381950000000001</v>
      </c>
      <c r="X99">
        <f t="shared" si="0"/>
        <v>0.78244750000000052</v>
      </c>
      <c r="Y99">
        <f t="shared" si="0"/>
        <v>0</v>
      </c>
      <c r="Z99">
        <f t="shared" si="0"/>
        <v>0</v>
      </c>
      <c r="AA99">
        <f t="shared" si="0"/>
        <v>0.17378250000000003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0.2533324999999999</v>
      </c>
      <c r="AF99">
        <f t="shared" si="0"/>
        <v>4.4419999999999987E-2</v>
      </c>
      <c r="AG99">
        <f t="shared" si="0"/>
        <v>0</v>
      </c>
      <c r="AH99">
        <f t="shared" si="0"/>
        <v>0</v>
      </c>
      <c r="AI99">
        <f t="shared" si="0"/>
        <v>1.1875225000000016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1.421515000000001</v>
      </c>
      <c r="AQ99">
        <f t="shared" si="0"/>
        <v>0.40332499999999916</v>
      </c>
      <c r="AR99">
        <f t="shared" si="0"/>
        <v>0.2758049999999998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561.03</v>
      </c>
      <c r="M3" s="201">
        <v>27.22</v>
      </c>
      <c r="N3" s="201">
        <v>35.14</v>
      </c>
      <c r="O3" s="201">
        <v>0</v>
      </c>
      <c r="P3" s="201">
        <v>41.34</v>
      </c>
      <c r="Q3" s="201">
        <v>6.46</v>
      </c>
      <c r="R3" s="201">
        <v>12.55</v>
      </c>
      <c r="S3" s="201">
        <v>7.81</v>
      </c>
      <c r="T3" s="201">
        <v>0</v>
      </c>
      <c r="U3" s="201">
        <v>113.7</v>
      </c>
      <c r="V3" s="201">
        <v>2.96</v>
      </c>
      <c r="W3" s="201">
        <v>13.74</v>
      </c>
      <c r="X3" s="201">
        <v>43.41</v>
      </c>
      <c r="Y3" s="201">
        <v>0</v>
      </c>
      <c r="Z3">
        <v>0</v>
      </c>
      <c r="AA3" s="201">
        <v>10.09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561.03</v>
      </c>
      <c r="M4" s="201">
        <v>27.22</v>
      </c>
      <c r="N4" s="201">
        <v>35.14</v>
      </c>
      <c r="O4" s="201">
        <v>0</v>
      </c>
      <c r="P4" s="201">
        <v>41.34</v>
      </c>
      <c r="Q4" s="201">
        <v>6.46</v>
      </c>
      <c r="R4" s="201">
        <v>12.55</v>
      </c>
      <c r="S4" s="201">
        <v>7.81</v>
      </c>
      <c r="T4" s="201">
        <v>0</v>
      </c>
      <c r="U4" s="201">
        <v>113.7</v>
      </c>
      <c r="V4" s="201">
        <v>2.96</v>
      </c>
      <c r="W4" s="201">
        <v>13.74</v>
      </c>
      <c r="X4" s="201">
        <v>43.41</v>
      </c>
      <c r="Y4" s="201">
        <v>0</v>
      </c>
      <c r="Z4">
        <v>0</v>
      </c>
      <c r="AA4" s="201">
        <v>10.09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561.03</v>
      </c>
      <c r="M5" s="201">
        <v>27.22</v>
      </c>
      <c r="N5" s="201">
        <v>35.14</v>
      </c>
      <c r="O5" s="201">
        <v>0</v>
      </c>
      <c r="P5" s="201">
        <v>41.34</v>
      </c>
      <c r="Q5" s="201">
        <v>6.46</v>
      </c>
      <c r="R5" s="201">
        <v>12.55</v>
      </c>
      <c r="S5" s="201">
        <v>7.81</v>
      </c>
      <c r="T5" s="201">
        <v>0</v>
      </c>
      <c r="U5" s="201">
        <v>113.7</v>
      </c>
      <c r="V5" s="201">
        <v>2.96</v>
      </c>
      <c r="W5" s="201">
        <v>13.74</v>
      </c>
      <c r="X5" s="201">
        <v>43.41</v>
      </c>
      <c r="Y5" s="201">
        <v>0</v>
      </c>
      <c r="Z5">
        <v>0</v>
      </c>
      <c r="AA5" s="201">
        <v>10.09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561.03</v>
      </c>
      <c r="M6" s="201">
        <v>27.22</v>
      </c>
      <c r="N6" s="201">
        <v>35.14</v>
      </c>
      <c r="O6" s="201">
        <v>0</v>
      </c>
      <c r="P6" s="201">
        <v>41.34</v>
      </c>
      <c r="Q6" s="201">
        <v>6.46</v>
      </c>
      <c r="R6" s="201">
        <v>12.55</v>
      </c>
      <c r="S6" s="201">
        <v>7.81</v>
      </c>
      <c r="T6" s="201">
        <v>0</v>
      </c>
      <c r="U6" s="201">
        <v>113.7</v>
      </c>
      <c r="V6" s="201">
        <v>2.96</v>
      </c>
      <c r="W6" s="201">
        <v>13.74</v>
      </c>
      <c r="X6" s="201">
        <v>43.41</v>
      </c>
      <c r="Y6" s="201">
        <v>0</v>
      </c>
      <c r="Z6">
        <v>0</v>
      </c>
      <c r="AA6" s="201">
        <v>10.09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4.93</v>
      </c>
      <c r="L7" s="201">
        <v>496.57</v>
      </c>
      <c r="M7" s="201">
        <v>27.22</v>
      </c>
      <c r="N7" s="201">
        <v>35.14</v>
      </c>
      <c r="O7" s="201">
        <v>0</v>
      </c>
      <c r="P7" s="201">
        <v>41.34</v>
      </c>
      <c r="Q7" s="201">
        <v>6.46</v>
      </c>
      <c r="R7" s="201">
        <v>12.55</v>
      </c>
      <c r="S7" s="201">
        <v>7.81</v>
      </c>
      <c r="T7" s="201">
        <v>0</v>
      </c>
      <c r="U7" s="201">
        <v>113.7</v>
      </c>
      <c r="V7" s="201">
        <v>2.96</v>
      </c>
      <c r="W7" s="201">
        <v>13.74</v>
      </c>
      <c r="X7" s="201">
        <v>43.41</v>
      </c>
      <c r="Y7" s="201">
        <v>0</v>
      </c>
      <c r="Z7">
        <v>0</v>
      </c>
      <c r="AA7" s="201">
        <v>10.09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4.82</v>
      </c>
      <c r="L8" s="201">
        <v>405.17</v>
      </c>
      <c r="M8" s="201">
        <v>27.22</v>
      </c>
      <c r="N8" s="201">
        <v>35.14</v>
      </c>
      <c r="O8" s="201">
        <v>0</v>
      </c>
      <c r="P8" s="201">
        <v>41.34</v>
      </c>
      <c r="Q8" s="201">
        <v>6.46</v>
      </c>
      <c r="R8" s="201">
        <v>12.55</v>
      </c>
      <c r="S8" s="201">
        <v>7.81</v>
      </c>
      <c r="T8" s="201">
        <v>0</v>
      </c>
      <c r="U8" s="201">
        <v>113.7</v>
      </c>
      <c r="V8" s="201">
        <v>2.96</v>
      </c>
      <c r="W8" s="201">
        <v>13.74</v>
      </c>
      <c r="X8" s="201">
        <v>43.41</v>
      </c>
      <c r="Y8" s="201">
        <v>0</v>
      </c>
      <c r="Z8">
        <v>0</v>
      </c>
      <c r="AA8" s="201">
        <v>10.09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53.95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4.82</v>
      </c>
      <c r="L9" s="201">
        <v>405.17</v>
      </c>
      <c r="M9" s="201">
        <v>27.22</v>
      </c>
      <c r="N9" s="201">
        <v>35.14</v>
      </c>
      <c r="O9" s="201">
        <v>0</v>
      </c>
      <c r="P9" s="201">
        <v>41.34</v>
      </c>
      <c r="Q9" s="201">
        <v>6.46</v>
      </c>
      <c r="R9" s="201">
        <v>12.55</v>
      </c>
      <c r="S9" s="201">
        <v>7.81</v>
      </c>
      <c r="T9" s="201">
        <v>0</v>
      </c>
      <c r="U9" s="201">
        <v>113.7</v>
      </c>
      <c r="V9" s="201">
        <v>2.96</v>
      </c>
      <c r="W9" s="201">
        <v>13.74</v>
      </c>
      <c r="X9" s="201">
        <v>43.41</v>
      </c>
      <c r="Y9" s="201">
        <v>0</v>
      </c>
      <c r="Z9">
        <v>0</v>
      </c>
      <c r="AA9" s="201">
        <v>10.09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53.95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4.82</v>
      </c>
      <c r="L10" s="201">
        <v>405.17</v>
      </c>
      <c r="M10" s="201">
        <v>27.22</v>
      </c>
      <c r="N10" s="201">
        <v>35.14</v>
      </c>
      <c r="O10" s="201">
        <v>0</v>
      </c>
      <c r="P10" s="201">
        <v>41.34</v>
      </c>
      <c r="Q10" s="201">
        <v>6.46</v>
      </c>
      <c r="R10" s="201">
        <v>12.55</v>
      </c>
      <c r="S10" s="201">
        <v>7.81</v>
      </c>
      <c r="T10" s="201">
        <v>0</v>
      </c>
      <c r="U10" s="201">
        <v>113.7</v>
      </c>
      <c r="V10" s="201">
        <v>2.96</v>
      </c>
      <c r="W10" s="201">
        <v>13.74</v>
      </c>
      <c r="X10" s="201">
        <v>43.41</v>
      </c>
      <c r="Y10" s="201">
        <v>0</v>
      </c>
      <c r="Z10">
        <v>0</v>
      </c>
      <c r="AA10" s="201">
        <v>10.09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53.95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4.82</v>
      </c>
      <c r="L11" s="201">
        <v>434.11</v>
      </c>
      <c r="M11" s="201">
        <v>27.22</v>
      </c>
      <c r="N11" s="201">
        <v>35.14</v>
      </c>
      <c r="O11" s="201">
        <v>0</v>
      </c>
      <c r="P11" s="201">
        <v>41.34</v>
      </c>
      <c r="Q11" s="201">
        <v>6.46</v>
      </c>
      <c r="R11" s="201">
        <v>12.55</v>
      </c>
      <c r="S11" s="201">
        <v>7.81</v>
      </c>
      <c r="T11" s="201">
        <v>0</v>
      </c>
      <c r="U11" s="201">
        <v>113.7</v>
      </c>
      <c r="V11" s="201">
        <v>2.75</v>
      </c>
      <c r="W11" s="201">
        <v>13.74</v>
      </c>
      <c r="X11" s="201">
        <v>43.41</v>
      </c>
      <c r="Y11" s="201">
        <v>0</v>
      </c>
      <c r="Z11">
        <v>0</v>
      </c>
      <c r="AA11" s="201">
        <v>10.09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57.72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4.82</v>
      </c>
      <c r="L12" s="201">
        <v>434.11</v>
      </c>
      <c r="M12" s="201">
        <v>27.22</v>
      </c>
      <c r="N12" s="201">
        <v>35.14</v>
      </c>
      <c r="O12" s="201">
        <v>0</v>
      </c>
      <c r="P12" s="201">
        <v>41.34</v>
      </c>
      <c r="Q12" s="201">
        <v>6.46</v>
      </c>
      <c r="R12" s="201">
        <v>12.55</v>
      </c>
      <c r="S12" s="201">
        <v>7.81</v>
      </c>
      <c r="T12" s="201">
        <v>0</v>
      </c>
      <c r="U12" s="201">
        <v>113.7</v>
      </c>
      <c r="V12" s="201">
        <v>2.75</v>
      </c>
      <c r="W12" s="201">
        <v>13.74</v>
      </c>
      <c r="X12" s="201">
        <v>43.41</v>
      </c>
      <c r="Y12" s="201">
        <v>0</v>
      </c>
      <c r="Z12">
        <v>0</v>
      </c>
      <c r="AA12" s="201">
        <v>10.09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57.72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4.82</v>
      </c>
      <c r="L13" s="201">
        <v>356.93</v>
      </c>
      <c r="M13" s="201">
        <v>27.22</v>
      </c>
      <c r="N13" s="201">
        <v>35.14</v>
      </c>
      <c r="O13" s="201">
        <v>0</v>
      </c>
      <c r="P13" s="201">
        <v>41.34</v>
      </c>
      <c r="Q13" s="201">
        <v>3.86</v>
      </c>
      <c r="R13" s="201">
        <v>7.24</v>
      </c>
      <c r="S13" s="201">
        <v>4.34</v>
      </c>
      <c r="T13" s="201">
        <v>0</v>
      </c>
      <c r="U13" s="201">
        <v>113.7</v>
      </c>
      <c r="V13" s="201">
        <v>2.75</v>
      </c>
      <c r="W13" s="201">
        <v>7.72</v>
      </c>
      <c r="X13" s="201">
        <v>24.12</v>
      </c>
      <c r="Y13" s="201">
        <v>0</v>
      </c>
      <c r="Z13">
        <v>0</v>
      </c>
      <c r="AA13" s="201">
        <v>10.09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57.72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48.23</v>
      </c>
      <c r="AQ13" s="201">
        <v>16.45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4.82</v>
      </c>
      <c r="L14" s="201">
        <v>306.77</v>
      </c>
      <c r="M14" s="201">
        <v>27.22</v>
      </c>
      <c r="N14" s="201">
        <v>35.14</v>
      </c>
      <c r="O14" s="201">
        <v>0</v>
      </c>
      <c r="P14" s="201">
        <v>41.34</v>
      </c>
      <c r="Q14" s="201">
        <v>3.86</v>
      </c>
      <c r="R14" s="201">
        <v>7.24</v>
      </c>
      <c r="S14" s="201">
        <v>4.34</v>
      </c>
      <c r="T14" s="201">
        <v>0</v>
      </c>
      <c r="U14" s="201">
        <v>113.7</v>
      </c>
      <c r="V14" s="201">
        <v>2.75</v>
      </c>
      <c r="W14" s="201">
        <v>7.72</v>
      </c>
      <c r="X14" s="201">
        <v>43.41</v>
      </c>
      <c r="Y14" s="201">
        <v>0</v>
      </c>
      <c r="Z14">
        <v>0</v>
      </c>
      <c r="AA14" s="201">
        <v>10.09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57.72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48.23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5.79</v>
      </c>
      <c r="L15" s="201">
        <v>306.77</v>
      </c>
      <c r="M15" s="201">
        <v>27.22</v>
      </c>
      <c r="N15" s="201">
        <v>35.14</v>
      </c>
      <c r="O15" s="201">
        <v>0</v>
      </c>
      <c r="P15" s="201">
        <v>41.34</v>
      </c>
      <c r="Q15" s="201">
        <v>3.86</v>
      </c>
      <c r="R15" s="201">
        <v>7.24</v>
      </c>
      <c r="S15" s="201">
        <v>4.34</v>
      </c>
      <c r="T15" s="201">
        <v>0</v>
      </c>
      <c r="U15" s="201">
        <v>113.7</v>
      </c>
      <c r="V15" s="201">
        <v>2.96</v>
      </c>
      <c r="W15" s="201">
        <v>13.74</v>
      </c>
      <c r="X15" s="201">
        <v>43.41</v>
      </c>
      <c r="Y15" s="201">
        <v>0</v>
      </c>
      <c r="Z15">
        <v>0</v>
      </c>
      <c r="AA15" s="201">
        <v>10.09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57.72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50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5.79</v>
      </c>
      <c r="L16" s="201">
        <v>306.77</v>
      </c>
      <c r="M16" s="201">
        <v>27.22</v>
      </c>
      <c r="N16" s="201">
        <v>35.14</v>
      </c>
      <c r="O16" s="201">
        <v>0</v>
      </c>
      <c r="P16" s="201">
        <v>41.34</v>
      </c>
      <c r="Q16" s="201">
        <v>3.86</v>
      </c>
      <c r="R16" s="201">
        <v>7.24</v>
      </c>
      <c r="S16" s="201">
        <v>4.34</v>
      </c>
      <c r="T16" s="201">
        <v>0</v>
      </c>
      <c r="U16" s="201">
        <v>113.7</v>
      </c>
      <c r="V16" s="201">
        <v>2.96</v>
      </c>
      <c r="W16" s="201">
        <v>13.74</v>
      </c>
      <c r="X16" s="201">
        <v>43.41</v>
      </c>
      <c r="Y16" s="201">
        <v>0</v>
      </c>
      <c r="Z16">
        <v>0</v>
      </c>
      <c r="AA16" s="201">
        <v>10.09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57.72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19.29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5.79</v>
      </c>
      <c r="L17" s="201">
        <v>306.77</v>
      </c>
      <c r="M17" s="201">
        <v>27.22</v>
      </c>
      <c r="N17" s="201">
        <v>35.14</v>
      </c>
      <c r="O17" s="201">
        <v>0</v>
      </c>
      <c r="P17" s="201">
        <v>41.34</v>
      </c>
      <c r="Q17" s="201">
        <v>3.86</v>
      </c>
      <c r="R17" s="201">
        <v>7.24</v>
      </c>
      <c r="S17" s="201">
        <v>4.34</v>
      </c>
      <c r="T17" s="201">
        <v>0</v>
      </c>
      <c r="U17" s="201">
        <v>113.7</v>
      </c>
      <c r="V17" s="201">
        <v>2.96</v>
      </c>
      <c r="W17" s="201">
        <v>13.74</v>
      </c>
      <c r="X17" s="201">
        <v>43.41</v>
      </c>
      <c r="Y17" s="201">
        <v>0</v>
      </c>
      <c r="Z17">
        <v>0</v>
      </c>
      <c r="AA17" s="201">
        <v>10.09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57.72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19.29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5.79</v>
      </c>
      <c r="L18" s="201">
        <v>306.77</v>
      </c>
      <c r="M18" s="201">
        <v>27.22</v>
      </c>
      <c r="N18" s="201">
        <v>35.14</v>
      </c>
      <c r="O18" s="201">
        <v>0</v>
      </c>
      <c r="P18" s="201">
        <v>41.34</v>
      </c>
      <c r="Q18" s="201">
        <v>3.86</v>
      </c>
      <c r="R18" s="201">
        <v>7.23</v>
      </c>
      <c r="S18" s="201">
        <v>4.34</v>
      </c>
      <c r="T18" s="201">
        <v>0</v>
      </c>
      <c r="U18" s="201">
        <v>113.7</v>
      </c>
      <c r="V18" s="201">
        <v>2.96</v>
      </c>
      <c r="W18" s="201">
        <v>13.74</v>
      </c>
      <c r="X18" s="201">
        <v>43.41</v>
      </c>
      <c r="Y18" s="201">
        <v>0</v>
      </c>
      <c r="Z18">
        <v>0</v>
      </c>
      <c r="AA18" s="201">
        <v>10.09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57.72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19.29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5.79</v>
      </c>
      <c r="L19" s="201">
        <v>306.77</v>
      </c>
      <c r="M19" s="201">
        <v>27.22</v>
      </c>
      <c r="N19" s="201">
        <v>35.14</v>
      </c>
      <c r="O19" s="201">
        <v>0</v>
      </c>
      <c r="P19" s="201">
        <v>41.34</v>
      </c>
      <c r="Q19" s="201">
        <v>3.86</v>
      </c>
      <c r="R19" s="201">
        <v>7.23</v>
      </c>
      <c r="S19" s="201">
        <v>4.34</v>
      </c>
      <c r="T19" s="201">
        <v>0</v>
      </c>
      <c r="U19" s="201">
        <v>113.7</v>
      </c>
      <c r="V19" s="201">
        <v>2.96</v>
      </c>
      <c r="W19" s="201">
        <v>13.74</v>
      </c>
      <c r="X19" s="201">
        <v>43.41</v>
      </c>
      <c r="Y19" s="201">
        <v>0</v>
      </c>
      <c r="Z19">
        <v>0</v>
      </c>
      <c r="AA19" s="201">
        <v>10.09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57.72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19.29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5.79</v>
      </c>
      <c r="L20" s="201">
        <v>306.77</v>
      </c>
      <c r="M20" s="201">
        <v>27.22</v>
      </c>
      <c r="N20" s="201">
        <v>35.14</v>
      </c>
      <c r="O20" s="201">
        <v>0</v>
      </c>
      <c r="P20" s="201">
        <v>41.34</v>
      </c>
      <c r="Q20" s="201">
        <v>3.86</v>
      </c>
      <c r="R20" s="201">
        <v>7.23</v>
      </c>
      <c r="S20" s="201">
        <v>4.34</v>
      </c>
      <c r="T20" s="201">
        <v>0</v>
      </c>
      <c r="U20" s="201">
        <v>113.7</v>
      </c>
      <c r="V20" s="201">
        <v>2.96</v>
      </c>
      <c r="W20" s="201">
        <v>13.74</v>
      </c>
      <c r="X20" s="201">
        <v>43.41</v>
      </c>
      <c r="Y20" s="201">
        <v>0</v>
      </c>
      <c r="Z20">
        <v>0</v>
      </c>
      <c r="AA20" s="201">
        <v>10.09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57.72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19.29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306.77</v>
      </c>
      <c r="M21" s="201">
        <v>27.22</v>
      </c>
      <c r="N21" s="201">
        <v>35.14</v>
      </c>
      <c r="O21" s="201">
        <v>0</v>
      </c>
      <c r="P21" s="201">
        <v>41.34</v>
      </c>
      <c r="Q21" s="201">
        <v>3.86</v>
      </c>
      <c r="R21" s="201">
        <v>7.23</v>
      </c>
      <c r="S21" s="201">
        <v>4.34</v>
      </c>
      <c r="T21" s="201">
        <v>0</v>
      </c>
      <c r="U21" s="201">
        <v>113.7</v>
      </c>
      <c r="V21" s="201">
        <v>2.96</v>
      </c>
      <c r="W21" s="201">
        <v>13.74</v>
      </c>
      <c r="X21" s="201">
        <v>43.41</v>
      </c>
      <c r="Y21" s="201">
        <v>0</v>
      </c>
      <c r="Z21">
        <v>0</v>
      </c>
      <c r="AA21" s="201">
        <v>10.09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57.72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19.29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5.79</v>
      </c>
      <c r="L22" s="201">
        <v>306.77</v>
      </c>
      <c r="M22" s="201">
        <v>27.22</v>
      </c>
      <c r="N22" s="201">
        <v>35.14</v>
      </c>
      <c r="O22" s="201">
        <v>0</v>
      </c>
      <c r="P22" s="201">
        <v>41.34</v>
      </c>
      <c r="Q22" s="201">
        <v>3.86</v>
      </c>
      <c r="R22" s="201">
        <v>7.23</v>
      </c>
      <c r="S22" s="201">
        <v>4.34</v>
      </c>
      <c r="T22" s="201">
        <v>0</v>
      </c>
      <c r="U22" s="201">
        <v>113.7</v>
      </c>
      <c r="V22" s="201">
        <v>2.96</v>
      </c>
      <c r="W22" s="201">
        <v>13.74</v>
      </c>
      <c r="X22" s="201">
        <v>43.41</v>
      </c>
      <c r="Y22" s="201">
        <v>0</v>
      </c>
      <c r="Z22">
        <v>0</v>
      </c>
      <c r="AA22" s="201">
        <v>10.09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57.72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19.29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5.79</v>
      </c>
      <c r="L23" s="201">
        <v>306.77</v>
      </c>
      <c r="M23" s="201">
        <v>27.22</v>
      </c>
      <c r="N23" s="201">
        <v>35.14</v>
      </c>
      <c r="O23" s="201">
        <v>0</v>
      </c>
      <c r="P23" s="201">
        <v>41.34</v>
      </c>
      <c r="Q23" s="201">
        <v>3.86</v>
      </c>
      <c r="R23" s="201">
        <v>7.23</v>
      </c>
      <c r="S23" s="201">
        <v>4.34</v>
      </c>
      <c r="T23" s="201">
        <v>0</v>
      </c>
      <c r="U23" s="201">
        <v>113.7</v>
      </c>
      <c r="V23" s="201">
        <v>2.96</v>
      </c>
      <c r="W23" s="201">
        <v>13.74</v>
      </c>
      <c r="X23" s="201">
        <v>43.41</v>
      </c>
      <c r="Y23" s="201">
        <v>0</v>
      </c>
      <c r="Z23">
        <v>0</v>
      </c>
      <c r="AA23" s="201">
        <v>10.09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57.72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72.34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5.79</v>
      </c>
      <c r="L24" s="201">
        <v>356.93</v>
      </c>
      <c r="M24" s="201">
        <v>27.22</v>
      </c>
      <c r="N24" s="201">
        <v>35.14</v>
      </c>
      <c r="O24" s="201">
        <v>0</v>
      </c>
      <c r="P24" s="201">
        <v>41.34</v>
      </c>
      <c r="Q24" s="201">
        <v>3.86</v>
      </c>
      <c r="R24" s="201">
        <v>7.23</v>
      </c>
      <c r="S24" s="201">
        <v>4.34</v>
      </c>
      <c r="T24" s="201">
        <v>0</v>
      </c>
      <c r="U24" s="201">
        <v>113.7</v>
      </c>
      <c r="V24" s="201">
        <v>2.96</v>
      </c>
      <c r="W24" s="201">
        <v>13.74</v>
      </c>
      <c r="X24" s="201">
        <v>43.41</v>
      </c>
      <c r="Y24" s="201">
        <v>0</v>
      </c>
      <c r="Z24">
        <v>0</v>
      </c>
      <c r="AA24" s="201">
        <v>10.09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55.33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48.23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5.79</v>
      </c>
      <c r="L25" s="201">
        <v>442.8</v>
      </c>
      <c r="M25" s="201">
        <v>27.22</v>
      </c>
      <c r="N25" s="201">
        <v>35.14</v>
      </c>
      <c r="O25" s="201">
        <v>0</v>
      </c>
      <c r="P25" s="201">
        <v>41.34</v>
      </c>
      <c r="Q25" s="201">
        <v>3.86</v>
      </c>
      <c r="R25" s="201">
        <v>7.23</v>
      </c>
      <c r="S25" s="201">
        <v>4.34</v>
      </c>
      <c r="T25" s="201">
        <v>0</v>
      </c>
      <c r="U25" s="201">
        <v>113.7</v>
      </c>
      <c r="V25" s="201">
        <v>2.96</v>
      </c>
      <c r="W25" s="201">
        <v>13.74</v>
      </c>
      <c r="X25" s="201">
        <v>43.41</v>
      </c>
      <c r="Y25" s="201">
        <v>0</v>
      </c>
      <c r="Z25">
        <v>0</v>
      </c>
      <c r="AA25" s="201">
        <v>10.09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55.33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48.23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542.41999999999996</v>
      </c>
      <c r="M26" s="201">
        <v>27.22</v>
      </c>
      <c r="N26" s="201">
        <v>35.14</v>
      </c>
      <c r="O26" s="201">
        <v>0</v>
      </c>
      <c r="P26" s="201">
        <v>41.34</v>
      </c>
      <c r="Q26" s="201">
        <v>6.46</v>
      </c>
      <c r="R26" s="201">
        <v>12.55</v>
      </c>
      <c r="S26" s="201">
        <v>7.8</v>
      </c>
      <c r="T26" s="201">
        <v>0</v>
      </c>
      <c r="U26" s="201">
        <v>113.7</v>
      </c>
      <c r="V26" s="201">
        <v>2.96</v>
      </c>
      <c r="W26" s="201">
        <v>13.74</v>
      </c>
      <c r="X26" s="201">
        <v>43.41</v>
      </c>
      <c r="Y26" s="201">
        <v>0</v>
      </c>
      <c r="Z26">
        <v>0</v>
      </c>
      <c r="AA26" s="201">
        <v>10.09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</v>
      </c>
      <c r="AQ26" s="201">
        <v>26.69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561.04</v>
      </c>
      <c r="M27" s="201">
        <v>27.22</v>
      </c>
      <c r="N27" s="201">
        <v>35.14</v>
      </c>
      <c r="O27" s="201">
        <v>0</v>
      </c>
      <c r="P27" s="201">
        <v>41.34</v>
      </c>
      <c r="Q27" s="201">
        <v>6.46</v>
      </c>
      <c r="R27" s="201">
        <v>12.55</v>
      </c>
      <c r="S27" s="201">
        <v>7.81</v>
      </c>
      <c r="T27" s="201">
        <v>0</v>
      </c>
      <c r="U27" s="201">
        <v>113.7</v>
      </c>
      <c r="V27" s="201">
        <v>2.96</v>
      </c>
      <c r="W27" s="201">
        <v>13.74</v>
      </c>
      <c r="X27" s="201">
        <v>43.41</v>
      </c>
      <c r="Y27" s="201">
        <v>0</v>
      </c>
      <c r="Z27">
        <v>0</v>
      </c>
      <c r="AA27" s="201">
        <v>10.09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</v>
      </c>
      <c r="AQ27" s="201">
        <v>26.69</v>
      </c>
      <c r="AR27" s="201">
        <v>1.89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561.04</v>
      </c>
      <c r="M28" s="201">
        <v>27.22</v>
      </c>
      <c r="N28" s="201">
        <v>35.14</v>
      </c>
      <c r="O28" s="201">
        <v>0</v>
      </c>
      <c r="P28" s="201">
        <v>41.34</v>
      </c>
      <c r="Q28" s="201">
        <v>6.46</v>
      </c>
      <c r="R28" s="201">
        <v>12.55</v>
      </c>
      <c r="S28" s="201">
        <v>7.81</v>
      </c>
      <c r="T28" s="201">
        <v>0</v>
      </c>
      <c r="U28" s="201">
        <v>113.7</v>
      </c>
      <c r="V28" s="201">
        <v>2.96</v>
      </c>
      <c r="W28" s="201">
        <v>13.74</v>
      </c>
      <c r="X28" s="201">
        <v>43.41</v>
      </c>
      <c r="Y28" s="201">
        <v>0</v>
      </c>
      <c r="Z28">
        <v>0</v>
      </c>
      <c r="AA28" s="201">
        <v>10.09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</v>
      </c>
      <c r="AQ28" s="201">
        <v>26.69</v>
      </c>
      <c r="AR28" s="201">
        <v>4.33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561.04</v>
      </c>
      <c r="M29" s="201">
        <v>27.22</v>
      </c>
      <c r="N29" s="201">
        <v>35.14</v>
      </c>
      <c r="O29" s="201">
        <v>0</v>
      </c>
      <c r="P29" s="201">
        <v>41.34</v>
      </c>
      <c r="Q29" s="201">
        <v>6.46</v>
      </c>
      <c r="R29" s="201">
        <v>12.55</v>
      </c>
      <c r="S29" s="201">
        <v>7.81</v>
      </c>
      <c r="T29" s="201">
        <v>0</v>
      </c>
      <c r="U29" s="201">
        <v>113.7</v>
      </c>
      <c r="V29" s="201">
        <v>2.96</v>
      </c>
      <c r="W29" s="201">
        <v>13.74</v>
      </c>
      <c r="X29" s="201">
        <v>43.41</v>
      </c>
      <c r="Y29" s="201">
        <v>0</v>
      </c>
      <c r="Z29">
        <v>0</v>
      </c>
      <c r="AA29" s="201">
        <v>10.09</v>
      </c>
      <c r="AB29" s="201">
        <v>0</v>
      </c>
      <c r="AC29" s="201">
        <v>0</v>
      </c>
      <c r="AD29" s="201">
        <v>0</v>
      </c>
      <c r="AE29" s="201">
        <v>0</v>
      </c>
      <c r="AF29" s="201">
        <v>4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</v>
      </c>
      <c r="AQ29" s="201">
        <v>26.69</v>
      </c>
      <c r="AR29" s="201">
        <v>9.67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5.79</v>
      </c>
      <c r="L30" s="201">
        <v>491.99</v>
      </c>
      <c r="M30" s="201">
        <v>27.22</v>
      </c>
      <c r="N30" s="201">
        <v>35.14</v>
      </c>
      <c r="O30" s="201">
        <v>0</v>
      </c>
      <c r="P30" s="201">
        <v>41.34</v>
      </c>
      <c r="Q30" s="201">
        <v>3.86</v>
      </c>
      <c r="R30" s="201">
        <v>7.23</v>
      </c>
      <c r="S30" s="201">
        <v>4.34</v>
      </c>
      <c r="T30" s="201">
        <v>0</v>
      </c>
      <c r="U30" s="201">
        <v>113.7</v>
      </c>
      <c r="V30" s="201">
        <v>2.96</v>
      </c>
      <c r="W30" s="201">
        <v>7.72</v>
      </c>
      <c r="X30" s="201">
        <v>24.12</v>
      </c>
      <c r="Y30" s="201">
        <v>0</v>
      </c>
      <c r="Z30">
        <v>0</v>
      </c>
      <c r="AA30" s="201">
        <v>10.09</v>
      </c>
      <c r="AB30" s="201">
        <v>0</v>
      </c>
      <c r="AC30" s="201">
        <v>0</v>
      </c>
      <c r="AD30" s="201">
        <v>0</v>
      </c>
      <c r="AE30" s="201">
        <v>0</v>
      </c>
      <c r="AF30" s="201">
        <v>4</v>
      </c>
      <c r="AG30" s="201">
        <v>0</v>
      </c>
      <c r="AH30" s="201">
        <v>0</v>
      </c>
      <c r="AI30" s="201">
        <v>55.33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48.23</v>
      </c>
      <c r="AQ30" s="201">
        <v>7.72</v>
      </c>
      <c r="AR30" s="201">
        <v>15.32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5.79</v>
      </c>
      <c r="L31" s="201">
        <v>424.46</v>
      </c>
      <c r="M31" s="201">
        <v>27.22</v>
      </c>
      <c r="N31" s="201">
        <v>35.14</v>
      </c>
      <c r="O31" s="201">
        <v>0</v>
      </c>
      <c r="P31" s="201">
        <v>41.34</v>
      </c>
      <c r="Q31" s="201">
        <v>3.86</v>
      </c>
      <c r="R31" s="201">
        <v>7.23</v>
      </c>
      <c r="S31" s="201">
        <v>4.34</v>
      </c>
      <c r="T31" s="201">
        <v>0</v>
      </c>
      <c r="U31" s="201">
        <v>113.7</v>
      </c>
      <c r="V31" s="201">
        <v>2.96</v>
      </c>
      <c r="W31" s="201">
        <v>13.74</v>
      </c>
      <c r="X31" s="201">
        <v>43.41</v>
      </c>
      <c r="Y31" s="201">
        <v>0</v>
      </c>
      <c r="Z31">
        <v>0</v>
      </c>
      <c r="AA31" s="201">
        <v>10.09</v>
      </c>
      <c r="AB31" s="201">
        <v>0</v>
      </c>
      <c r="AC31" s="201">
        <v>0</v>
      </c>
      <c r="AD31" s="201">
        <v>0</v>
      </c>
      <c r="AE31" s="201">
        <v>0</v>
      </c>
      <c r="AF31" s="201">
        <v>4</v>
      </c>
      <c r="AG31" s="201">
        <v>0</v>
      </c>
      <c r="AH31" s="201">
        <v>0</v>
      </c>
      <c r="AI31" s="201">
        <v>55.33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19.29</v>
      </c>
      <c r="AQ31" s="201">
        <v>7.72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5.79</v>
      </c>
      <c r="L32" s="201">
        <v>356.93</v>
      </c>
      <c r="M32" s="201">
        <v>27.22</v>
      </c>
      <c r="N32" s="201">
        <v>35.14</v>
      </c>
      <c r="O32" s="201">
        <v>0</v>
      </c>
      <c r="P32" s="201">
        <v>41.34</v>
      </c>
      <c r="Q32" s="201">
        <v>3.86</v>
      </c>
      <c r="R32" s="201">
        <v>7.23</v>
      </c>
      <c r="S32" s="201">
        <v>4.34</v>
      </c>
      <c r="T32" s="201">
        <v>0</v>
      </c>
      <c r="U32" s="201">
        <v>113.7</v>
      </c>
      <c r="V32" s="201">
        <v>2.96</v>
      </c>
      <c r="W32" s="201">
        <v>13.74</v>
      </c>
      <c r="X32" s="201">
        <v>43.41</v>
      </c>
      <c r="Y32" s="201">
        <v>0</v>
      </c>
      <c r="Z32">
        <v>0</v>
      </c>
      <c r="AA32" s="201">
        <v>10.09</v>
      </c>
      <c r="AB32" s="201">
        <v>0</v>
      </c>
      <c r="AC32" s="201">
        <v>0</v>
      </c>
      <c r="AD32" s="201">
        <v>0</v>
      </c>
      <c r="AE32" s="201">
        <v>0</v>
      </c>
      <c r="AF32" s="201">
        <v>4</v>
      </c>
      <c r="AG32" s="201">
        <v>0</v>
      </c>
      <c r="AH32" s="201">
        <v>0</v>
      </c>
      <c r="AI32" s="201">
        <v>55.33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72.34</v>
      </c>
      <c r="AQ32" s="201">
        <v>7.72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5.79</v>
      </c>
      <c r="L33" s="201">
        <v>306.77</v>
      </c>
      <c r="M33" s="201">
        <v>27.23</v>
      </c>
      <c r="N33" s="201">
        <v>35.15</v>
      </c>
      <c r="O33" s="201">
        <v>0</v>
      </c>
      <c r="P33" s="201">
        <v>41.34</v>
      </c>
      <c r="Q33" s="201">
        <v>6.46</v>
      </c>
      <c r="R33" s="201">
        <v>10.34</v>
      </c>
      <c r="S33" s="201">
        <v>7.81</v>
      </c>
      <c r="T33" s="201">
        <v>0</v>
      </c>
      <c r="U33" s="201">
        <v>113.7</v>
      </c>
      <c r="V33" s="201">
        <v>2.96</v>
      </c>
      <c r="W33" s="201">
        <v>13.74</v>
      </c>
      <c r="X33" s="201">
        <v>43.41</v>
      </c>
      <c r="Y33" s="201">
        <v>0</v>
      </c>
      <c r="Z33">
        <v>0</v>
      </c>
      <c r="AA33" s="201">
        <v>10.09</v>
      </c>
      <c r="AB33" s="201">
        <v>0</v>
      </c>
      <c r="AC33" s="201">
        <v>0</v>
      </c>
      <c r="AD33" s="201">
        <v>0</v>
      </c>
      <c r="AE33" s="201">
        <v>0</v>
      </c>
      <c r="AF33" s="201">
        <v>4</v>
      </c>
      <c r="AG33" s="201">
        <v>0</v>
      </c>
      <c r="AH33" s="201">
        <v>0</v>
      </c>
      <c r="AI33" s="201">
        <v>55.33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75.2</v>
      </c>
      <c r="AQ33" s="201">
        <v>26.69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5.79</v>
      </c>
      <c r="L34" s="201">
        <v>306.77</v>
      </c>
      <c r="M34" s="201">
        <v>27.23</v>
      </c>
      <c r="N34" s="201">
        <v>35.15</v>
      </c>
      <c r="O34" s="201">
        <v>0</v>
      </c>
      <c r="P34" s="201">
        <v>41.34</v>
      </c>
      <c r="Q34" s="201">
        <v>6.46</v>
      </c>
      <c r="R34" s="201">
        <v>12.55</v>
      </c>
      <c r="S34" s="201">
        <v>7.81</v>
      </c>
      <c r="T34" s="201">
        <v>0</v>
      </c>
      <c r="U34" s="201">
        <v>113.7</v>
      </c>
      <c r="V34" s="201">
        <v>2.96</v>
      </c>
      <c r="W34" s="201">
        <v>13.74</v>
      </c>
      <c r="X34" s="201">
        <v>43.41</v>
      </c>
      <c r="Y34" s="201">
        <v>0</v>
      </c>
      <c r="Z34">
        <v>0</v>
      </c>
      <c r="AA34" s="201">
        <v>10.09</v>
      </c>
      <c r="AB34" s="201">
        <v>0</v>
      </c>
      <c r="AC34" s="201">
        <v>0</v>
      </c>
      <c r="AD34" s="201">
        <v>0</v>
      </c>
      <c r="AE34" s="201">
        <v>0</v>
      </c>
      <c r="AF34" s="201">
        <v>4</v>
      </c>
      <c r="AG34" s="201">
        <v>0</v>
      </c>
      <c r="AH34" s="201">
        <v>0</v>
      </c>
      <c r="AI34" s="201">
        <v>55.33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</v>
      </c>
      <c r="AQ34" s="201">
        <v>26.69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5.79</v>
      </c>
      <c r="L35" s="201">
        <v>306.77</v>
      </c>
      <c r="M35" s="201">
        <v>27.23</v>
      </c>
      <c r="N35" s="201">
        <v>35.15</v>
      </c>
      <c r="O35" s="201">
        <v>0</v>
      </c>
      <c r="P35" s="201">
        <v>41.34</v>
      </c>
      <c r="Q35" s="201">
        <v>3.92</v>
      </c>
      <c r="R35" s="201">
        <v>12.55</v>
      </c>
      <c r="S35" s="201">
        <v>4.34</v>
      </c>
      <c r="T35" s="201">
        <v>0</v>
      </c>
      <c r="U35" s="201">
        <v>113.7</v>
      </c>
      <c r="V35" s="201">
        <v>2.96</v>
      </c>
      <c r="W35" s="201">
        <v>13.74</v>
      </c>
      <c r="X35" s="201">
        <v>43.41</v>
      </c>
      <c r="Y35" s="201">
        <v>0</v>
      </c>
      <c r="Z35">
        <v>0</v>
      </c>
      <c r="AA35" s="201">
        <v>10.09</v>
      </c>
      <c r="AB35" s="201">
        <v>0</v>
      </c>
      <c r="AC35" s="201">
        <v>0</v>
      </c>
      <c r="AD35" s="201">
        <v>0</v>
      </c>
      <c r="AE35" s="201">
        <v>0</v>
      </c>
      <c r="AF35" s="201">
        <v>4</v>
      </c>
      <c r="AG35" s="201">
        <v>0</v>
      </c>
      <c r="AH35" s="201">
        <v>0</v>
      </c>
      <c r="AI35" s="201">
        <v>57.72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</v>
      </c>
      <c r="AQ35" s="201">
        <v>26.69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5.79</v>
      </c>
      <c r="L36" s="201">
        <v>306.77</v>
      </c>
      <c r="M36" s="201">
        <v>27.23</v>
      </c>
      <c r="N36" s="201">
        <v>35.15</v>
      </c>
      <c r="O36" s="201">
        <v>0</v>
      </c>
      <c r="P36" s="201">
        <v>41.34</v>
      </c>
      <c r="Q36" s="201">
        <v>3.86</v>
      </c>
      <c r="R36" s="201">
        <v>12.55</v>
      </c>
      <c r="S36" s="201">
        <v>4.34</v>
      </c>
      <c r="T36" s="201">
        <v>0</v>
      </c>
      <c r="U36" s="201">
        <v>113.7</v>
      </c>
      <c r="V36" s="201">
        <v>2.96</v>
      </c>
      <c r="W36" s="201">
        <v>13.74</v>
      </c>
      <c r="X36" s="201">
        <v>43.41</v>
      </c>
      <c r="Y36" s="201">
        <v>0</v>
      </c>
      <c r="Z36">
        <v>0</v>
      </c>
      <c r="AA36" s="201">
        <v>10.09</v>
      </c>
      <c r="AB36" s="201">
        <v>0</v>
      </c>
      <c r="AC36" s="201">
        <v>0</v>
      </c>
      <c r="AD36" s="201">
        <v>0</v>
      </c>
      <c r="AE36" s="201">
        <v>0</v>
      </c>
      <c r="AF36" s="201">
        <v>4</v>
      </c>
      <c r="AG36" s="201">
        <v>0</v>
      </c>
      <c r="AH36" s="201">
        <v>0</v>
      </c>
      <c r="AI36" s="201">
        <v>57.72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75.2</v>
      </c>
      <c r="AQ36" s="201">
        <v>26.69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5.79</v>
      </c>
      <c r="L37" s="201">
        <v>306.77</v>
      </c>
      <c r="M37" s="201">
        <v>27.23</v>
      </c>
      <c r="N37" s="201">
        <v>35.15</v>
      </c>
      <c r="O37" s="201">
        <v>0</v>
      </c>
      <c r="P37" s="201">
        <v>41.34</v>
      </c>
      <c r="Q37" s="201">
        <v>3.86</v>
      </c>
      <c r="R37" s="201">
        <v>7.23</v>
      </c>
      <c r="S37" s="201">
        <v>4.34</v>
      </c>
      <c r="T37" s="201">
        <v>0</v>
      </c>
      <c r="U37" s="201">
        <v>113.7</v>
      </c>
      <c r="V37" s="201">
        <v>2.96</v>
      </c>
      <c r="W37" s="201">
        <v>7.72</v>
      </c>
      <c r="X37" s="201">
        <v>24.78</v>
      </c>
      <c r="Y37" s="201">
        <v>0</v>
      </c>
      <c r="Z37">
        <v>0</v>
      </c>
      <c r="AA37" s="201">
        <v>10.09</v>
      </c>
      <c r="AB37" s="201">
        <v>0</v>
      </c>
      <c r="AC37" s="201">
        <v>0</v>
      </c>
      <c r="AD37" s="201">
        <v>0</v>
      </c>
      <c r="AE37" s="201">
        <v>0</v>
      </c>
      <c r="AF37" s="201">
        <v>4</v>
      </c>
      <c r="AG37" s="201">
        <v>0</v>
      </c>
      <c r="AH37" s="201">
        <v>0</v>
      </c>
      <c r="AI37" s="201">
        <v>57.72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50</v>
      </c>
      <c r="AQ37" s="201">
        <v>7.72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306.77</v>
      </c>
      <c r="M38" s="201">
        <v>27.23</v>
      </c>
      <c r="N38" s="201">
        <v>35.15</v>
      </c>
      <c r="O38" s="201">
        <v>0</v>
      </c>
      <c r="P38" s="201">
        <v>41.34</v>
      </c>
      <c r="Q38" s="201">
        <v>3.86</v>
      </c>
      <c r="R38" s="201">
        <v>7.23</v>
      </c>
      <c r="S38" s="201">
        <v>4.34</v>
      </c>
      <c r="T38" s="201">
        <v>0</v>
      </c>
      <c r="U38" s="201">
        <v>113.7</v>
      </c>
      <c r="V38" s="201">
        <v>2.96</v>
      </c>
      <c r="W38" s="201">
        <v>7.88</v>
      </c>
      <c r="X38" s="201">
        <v>24.12</v>
      </c>
      <c r="Y38" s="201">
        <v>0</v>
      </c>
      <c r="Z38">
        <v>0</v>
      </c>
      <c r="AA38" s="201">
        <v>10.09</v>
      </c>
      <c r="AB38" s="201">
        <v>0</v>
      </c>
      <c r="AC38" s="201">
        <v>0</v>
      </c>
      <c r="AD38" s="201">
        <v>0</v>
      </c>
      <c r="AE38" s="201">
        <v>0</v>
      </c>
      <c r="AF38" s="201">
        <v>4</v>
      </c>
      <c r="AG38" s="201">
        <v>0</v>
      </c>
      <c r="AH38" s="201">
        <v>0</v>
      </c>
      <c r="AI38" s="201">
        <v>57.72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7.72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306.77</v>
      </c>
      <c r="M39" s="201">
        <v>27.23</v>
      </c>
      <c r="N39" s="201">
        <v>35.15</v>
      </c>
      <c r="O39" s="201">
        <v>0</v>
      </c>
      <c r="P39" s="201">
        <v>41.34</v>
      </c>
      <c r="Q39" s="201">
        <v>3.86</v>
      </c>
      <c r="R39" s="201">
        <v>7.23</v>
      </c>
      <c r="S39" s="201">
        <v>4.34</v>
      </c>
      <c r="T39" s="201">
        <v>0</v>
      </c>
      <c r="U39" s="201">
        <v>113.7</v>
      </c>
      <c r="V39" s="201">
        <v>2.96</v>
      </c>
      <c r="W39" s="201">
        <v>7.88</v>
      </c>
      <c r="X39" s="201">
        <v>24.12</v>
      </c>
      <c r="Y39" s="201">
        <v>0</v>
      </c>
      <c r="Z39">
        <v>0</v>
      </c>
      <c r="AA39" s="201">
        <v>10.09</v>
      </c>
      <c r="AB39" s="201">
        <v>0</v>
      </c>
      <c r="AC39" s="201">
        <v>0</v>
      </c>
      <c r="AD39" s="201">
        <v>0</v>
      </c>
      <c r="AE39" s="201">
        <v>0</v>
      </c>
      <c r="AF39" s="201">
        <v>8</v>
      </c>
      <c r="AG39" s="201">
        <v>0</v>
      </c>
      <c r="AH39" s="201">
        <v>0</v>
      </c>
      <c r="AI39" s="201">
        <v>57.72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18.72</v>
      </c>
      <c r="AQ39" s="201">
        <v>7.72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306.77</v>
      </c>
      <c r="M40" s="201">
        <v>27.23</v>
      </c>
      <c r="N40" s="201">
        <v>35.15</v>
      </c>
      <c r="O40" s="201">
        <v>0</v>
      </c>
      <c r="P40" s="201">
        <v>41.34</v>
      </c>
      <c r="Q40" s="201">
        <v>3.86</v>
      </c>
      <c r="R40" s="201">
        <v>7.23</v>
      </c>
      <c r="S40" s="201">
        <v>4.34</v>
      </c>
      <c r="T40" s="201">
        <v>0</v>
      </c>
      <c r="U40" s="201">
        <v>113.7</v>
      </c>
      <c r="V40" s="201">
        <v>2.96</v>
      </c>
      <c r="W40" s="201">
        <v>7.88</v>
      </c>
      <c r="X40" s="201">
        <v>24.12</v>
      </c>
      <c r="Y40" s="201">
        <v>0</v>
      </c>
      <c r="Z40">
        <v>0</v>
      </c>
      <c r="AA40" s="201">
        <v>10.09</v>
      </c>
      <c r="AB40" s="201">
        <v>0</v>
      </c>
      <c r="AC40" s="201">
        <v>0</v>
      </c>
      <c r="AD40" s="201">
        <v>0</v>
      </c>
      <c r="AE40" s="201">
        <v>0</v>
      </c>
      <c r="AF40" s="201">
        <v>8</v>
      </c>
      <c r="AG40" s="201">
        <v>0</v>
      </c>
      <c r="AH40" s="201">
        <v>0</v>
      </c>
      <c r="AI40" s="201">
        <v>57.72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18.72</v>
      </c>
      <c r="AQ40" s="201">
        <v>7.72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306.77</v>
      </c>
      <c r="M41" s="201">
        <v>27.23</v>
      </c>
      <c r="N41" s="201">
        <v>35.15</v>
      </c>
      <c r="O41" s="201">
        <v>0</v>
      </c>
      <c r="P41" s="201">
        <v>41.34</v>
      </c>
      <c r="Q41" s="201">
        <v>3.86</v>
      </c>
      <c r="R41" s="201">
        <v>7.23</v>
      </c>
      <c r="S41" s="201">
        <v>4.34</v>
      </c>
      <c r="T41" s="201">
        <v>0</v>
      </c>
      <c r="U41" s="201">
        <v>113.7</v>
      </c>
      <c r="V41" s="201">
        <v>2.96</v>
      </c>
      <c r="W41" s="201">
        <v>13.73</v>
      </c>
      <c r="X41" s="201">
        <v>43.41</v>
      </c>
      <c r="Y41" s="201">
        <v>0</v>
      </c>
      <c r="Z41">
        <v>0</v>
      </c>
      <c r="AA41" s="201">
        <v>10.09</v>
      </c>
      <c r="AB41" s="201">
        <v>0</v>
      </c>
      <c r="AC41" s="201">
        <v>0</v>
      </c>
      <c r="AD41" s="201">
        <v>0</v>
      </c>
      <c r="AE41" s="201">
        <v>0</v>
      </c>
      <c r="AF41" s="201">
        <v>6</v>
      </c>
      <c r="AG41" s="201">
        <v>0</v>
      </c>
      <c r="AH41" s="201">
        <v>0</v>
      </c>
      <c r="AI41" s="201">
        <v>57.72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7.72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5.79</v>
      </c>
      <c r="L42" s="201">
        <v>306.77</v>
      </c>
      <c r="M42" s="201">
        <v>27.23</v>
      </c>
      <c r="N42" s="201">
        <v>35.15</v>
      </c>
      <c r="O42" s="201">
        <v>0</v>
      </c>
      <c r="P42" s="201">
        <v>41.34</v>
      </c>
      <c r="Q42" s="201">
        <v>3.86</v>
      </c>
      <c r="R42" s="201">
        <v>7.23</v>
      </c>
      <c r="S42" s="201">
        <v>4.34</v>
      </c>
      <c r="T42" s="201">
        <v>0</v>
      </c>
      <c r="U42" s="201">
        <v>113.7</v>
      </c>
      <c r="V42" s="201">
        <v>2.96</v>
      </c>
      <c r="W42" s="201">
        <v>13.73</v>
      </c>
      <c r="X42" s="201">
        <v>43.41</v>
      </c>
      <c r="Y42" s="201">
        <v>0</v>
      </c>
      <c r="Z42">
        <v>0</v>
      </c>
      <c r="AA42" s="201">
        <v>10.09</v>
      </c>
      <c r="AB42" s="201">
        <v>0</v>
      </c>
      <c r="AC42" s="201">
        <v>0</v>
      </c>
      <c r="AD42" s="201">
        <v>0</v>
      </c>
      <c r="AE42" s="201">
        <v>0</v>
      </c>
      <c r="AF42" s="201">
        <v>6</v>
      </c>
      <c r="AG42" s="201">
        <v>0</v>
      </c>
      <c r="AH42" s="201">
        <v>0</v>
      </c>
      <c r="AI42" s="201">
        <v>57.72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7.72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5.79</v>
      </c>
      <c r="L43" s="201">
        <v>306.77</v>
      </c>
      <c r="M43" s="201">
        <v>27.23</v>
      </c>
      <c r="N43" s="201">
        <v>35.15</v>
      </c>
      <c r="O43" s="201">
        <v>0</v>
      </c>
      <c r="P43" s="201">
        <v>41.34</v>
      </c>
      <c r="Q43" s="201">
        <v>3.86</v>
      </c>
      <c r="R43" s="201">
        <v>7.23</v>
      </c>
      <c r="S43" s="201">
        <v>4.34</v>
      </c>
      <c r="T43" s="201">
        <v>0</v>
      </c>
      <c r="U43" s="201">
        <v>113.7</v>
      </c>
      <c r="V43" s="201">
        <v>2.96</v>
      </c>
      <c r="W43" s="201">
        <v>13.73</v>
      </c>
      <c r="X43" s="201">
        <v>43.41</v>
      </c>
      <c r="Y43" s="201">
        <v>0</v>
      </c>
      <c r="Z43">
        <v>0</v>
      </c>
      <c r="AA43" s="201">
        <v>10.09</v>
      </c>
      <c r="AB43" s="201">
        <v>0</v>
      </c>
      <c r="AC43" s="201">
        <v>0</v>
      </c>
      <c r="AD43" s="201">
        <v>0</v>
      </c>
      <c r="AE43" s="201">
        <v>0</v>
      </c>
      <c r="AF43" s="201">
        <v>6</v>
      </c>
      <c r="AG43" s="201">
        <v>0</v>
      </c>
      <c r="AH43" s="201">
        <v>0</v>
      </c>
      <c r="AI43" s="201">
        <v>57.72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7.72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5.79</v>
      </c>
      <c r="L44" s="201">
        <v>306.77</v>
      </c>
      <c r="M44" s="201">
        <v>27.23</v>
      </c>
      <c r="N44" s="201">
        <v>35.15</v>
      </c>
      <c r="O44" s="201">
        <v>0</v>
      </c>
      <c r="P44" s="201">
        <v>41.34</v>
      </c>
      <c r="Q44" s="201">
        <v>3.86</v>
      </c>
      <c r="R44" s="201">
        <v>7.23</v>
      </c>
      <c r="S44" s="201">
        <v>4.34</v>
      </c>
      <c r="T44" s="201">
        <v>0</v>
      </c>
      <c r="U44" s="201">
        <v>113.7</v>
      </c>
      <c r="V44" s="201">
        <v>2.96</v>
      </c>
      <c r="W44" s="201">
        <v>13.73</v>
      </c>
      <c r="X44" s="201">
        <v>43.41</v>
      </c>
      <c r="Y44" s="201">
        <v>0</v>
      </c>
      <c r="Z44">
        <v>0</v>
      </c>
      <c r="AA44" s="201">
        <v>10.09</v>
      </c>
      <c r="AB44" s="201">
        <v>0</v>
      </c>
      <c r="AC44" s="201">
        <v>0</v>
      </c>
      <c r="AD44" s="201">
        <v>0</v>
      </c>
      <c r="AE44" s="201">
        <v>0</v>
      </c>
      <c r="AF44" s="201">
        <v>6</v>
      </c>
      <c r="AG44" s="201">
        <v>0</v>
      </c>
      <c r="AH44" s="201">
        <v>0</v>
      </c>
      <c r="AI44" s="201">
        <v>57.72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7.72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5.79</v>
      </c>
      <c r="L45" s="201">
        <v>306.77</v>
      </c>
      <c r="M45" s="201">
        <v>27.23</v>
      </c>
      <c r="N45" s="201">
        <v>35.15</v>
      </c>
      <c r="O45" s="201">
        <v>0</v>
      </c>
      <c r="P45" s="201">
        <v>41.34</v>
      </c>
      <c r="Q45" s="201">
        <v>3.86</v>
      </c>
      <c r="R45" s="201">
        <v>7.23</v>
      </c>
      <c r="S45" s="201">
        <v>4.34</v>
      </c>
      <c r="T45" s="201">
        <v>0</v>
      </c>
      <c r="U45" s="201">
        <v>113.7</v>
      </c>
      <c r="V45" s="201">
        <v>2.96</v>
      </c>
      <c r="W45" s="201">
        <v>13.73</v>
      </c>
      <c r="X45" s="201">
        <v>43.41</v>
      </c>
      <c r="Y45" s="201">
        <v>0</v>
      </c>
      <c r="Z45">
        <v>0</v>
      </c>
      <c r="AA45" s="201">
        <v>10.09</v>
      </c>
      <c r="AB45" s="201">
        <v>0</v>
      </c>
      <c r="AC45" s="201">
        <v>0</v>
      </c>
      <c r="AD45" s="201">
        <v>0</v>
      </c>
      <c r="AE45" s="201">
        <v>0</v>
      </c>
      <c r="AF45" s="201">
        <v>6</v>
      </c>
      <c r="AG45" s="201">
        <v>0</v>
      </c>
      <c r="AH45" s="201">
        <v>0</v>
      </c>
      <c r="AI45" s="201">
        <v>57.72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19.29</v>
      </c>
      <c r="AQ45" s="201">
        <v>7.72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5.79</v>
      </c>
      <c r="L46" s="201">
        <v>306.77</v>
      </c>
      <c r="M46" s="201">
        <v>27.23</v>
      </c>
      <c r="N46" s="201">
        <v>35.15</v>
      </c>
      <c r="O46" s="201">
        <v>0</v>
      </c>
      <c r="P46" s="201">
        <v>41.34</v>
      </c>
      <c r="Q46" s="201">
        <v>3.86</v>
      </c>
      <c r="R46" s="201">
        <v>7.23</v>
      </c>
      <c r="S46" s="201">
        <v>4.34</v>
      </c>
      <c r="T46" s="201">
        <v>0</v>
      </c>
      <c r="U46" s="201">
        <v>113.7</v>
      </c>
      <c r="V46" s="201">
        <v>2.96</v>
      </c>
      <c r="W46" s="201">
        <v>13.73</v>
      </c>
      <c r="X46" s="201">
        <v>43.41</v>
      </c>
      <c r="Y46" s="201">
        <v>0</v>
      </c>
      <c r="Z46">
        <v>0</v>
      </c>
      <c r="AA46" s="201">
        <v>10.09</v>
      </c>
      <c r="AB46" s="201">
        <v>0</v>
      </c>
      <c r="AC46" s="201">
        <v>0</v>
      </c>
      <c r="AD46" s="201">
        <v>0</v>
      </c>
      <c r="AE46" s="201">
        <v>0</v>
      </c>
      <c r="AF46" s="201">
        <v>6</v>
      </c>
      <c r="AG46" s="201">
        <v>0</v>
      </c>
      <c r="AH46" s="201">
        <v>0</v>
      </c>
      <c r="AI46" s="201">
        <v>57.72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19.29</v>
      </c>
      <c r="AQ46" s="201">
        <v>7.72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5.79</v>
      </c>
      <c r="L47" s="201">
        <v>306.77</v>
      </c>
      <c r="M47" s="201">
        <v>27.23</v>
      </c>
      <c r="N47" s="201">
        <v>35.15</v>
      </c>
      <c r="O47" s="201">
        <v>0</v>
      </c>
      <c r="P47" s="201">
        <v>41.34</v>
      </c>
      <c r="Q47" s="201">
        <v>3.86</v>
      </c>
      <c r="R47" s="201">
        <v>7.23</v>
      </c>
      <c r="S47" s="201">
        <v>4.34</v>
      </c>
      <c r="T47" s="201">
        <v>0</v>
      </c>
      <c r="U47" s="201">
        <v>113.7</v>
      </c>
      <c r="V47" s="201">
        <v>2.96</v>
      </c>
      <c r="W47" s="201">
        <v>13.73</v>
      </c>
      <c r="X47" s="201">
        <v>43.41</v>
      </c>
      <c r="Y47" s="201">
        <v>0</v>
      </c>
      <c r="Z47">
        <v>0</v>
      </c>
      <c r="AA47" s="201">
        <v>10.09</v>
      </c>
      <c r="AB47" s="201">
        <v>0</v>
      </c>
      <c r="AC47" s="201">
        <v>0</v>
      </c>
      <c r="AD47" s="201">
        <v>0</v>
      </c>
      <c r="AE47" s="201">
        <v>0</v>
      </c>
      <c r="AF47" s="201">
        <v>6</v>
      </c>
      <c r="AG47" s="201">
        <v>0</v>
      </c>
      <c r="AH47" s="201">
        <v>0</v>
      </c>
      <c r="AI47" s="201">
        <v>57.72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7.72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5.79</v>
      </c>
      <c r="L48" s="201">
        <v>306.77</v>
      </c>
      <c r="M48" s="201">
        <v>27.23</v>
      </c>
      <c r="N48" s="201">
        <v>35.15</v>
      </c>
      <c r="O48" s="201">
        <v>0</v>
      </c>
      <c r="P48" s="201">
        <v>41.34</v>
      </c>
      <c r="Q48" s="201">
        <v>3.86</v>
      </c>
      <c r="R48" s="201">
        <v>7.23</v>
      </c>
      <c r="S48" s="201">
        <v>4.34</v>
      </c>
      <c r="T48" s="201">
        <v>0</v>
      </c>
      <c r="U48" s="201">
        <v>113.7</v>
      </c>
      <c r="V48" s="201">
        <v>2.96</v>
      </c>
      <c r="W48" s="201">
        <v>13.73</v>
      </c>
      <c r="X48" s="201">
        <v>43.41</v>
      </c>
      <c r="Y48" s="201">
        <v>0</v>
      </c>
      <c r="Z48">
        <v>0</v>
      </c>
      <c r="AA48" s="201">
        <v>10.09</v>
      </c>
      <c r="AB48" s="201">
        <v>0</v>
      </c>
      <c r="AC48" s="201">
        <v>0</v>
      </c>
      <c r="AD48" s="201">
        <v>0</v>
      </c>
      <c r="AE48" s="201">
        <v>0</v>
      </c>
      <c r="AF48" s="201">
        <v>6</v>
      </c>
      <c r="AG48" s="201">
        <v>0</v>
      </c>
      <c r="AH48" s="201">
        <v>0</v>
      </c>
      <c r="AI48" s="201">
        <v>57.72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7.72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5.79</v>
      </c>
      <c r="L49" s="201">
        <v>306.77</v>
      </c>
      <c r="M49" s="201">
        <v>26.68</v>
      </c>
      <c r="N49" s="201">
        <v>34.93</v>
      </c>
      <c r="O49" s="201">
        <v>0</v>
      </c>
      <c r="P49" s="201">
        <v>41.34</v>
      </c>
      <c r="Q49" s="201">
        <v>3.86</v>
      </c>
      <c r="R49" s="201">
        <v>7.23</v>
      </c>
      <c r="S49" s="201">
        <v>4.34</v>
      </c>
      <c r="T49" s="201">
        <v>0</v>
      </c>
      <c r="U49" s="201">
        <v>113.7</v>
      </c>
      <c r="V49" s="201">
        <v>2.96</v>
      </c>
      <c r="W49" s="201">
        <v>13.73</v>
      </c>
      <c r="X49" s="201">
        <v>43.41</v>
      </c>
      <c r="Y49" s="201">
        <v>0</v>
      </c>
      <c r="Z49">
        <v>0</v>
      </c>
      <c r="AA49" s="201">
        <v>10.09</v>
      </c>
      <c r="AB49" s="201">
        <v>0</v>
      </c>
      <c r="AC49" s="201">
        <v>0</v>
      </c>
      <c r="AD49" s="201">
        <v>0</v>
      </c>
      <c r="AE49" s="201">
        <v>0</v>
      </c>
      <c r="AF49" s="201">
        <v>6</v>
      </c>
      <c r="AG49" s="201">
        <v>0</v>
      </c>
      <c r="AH49" s="201">
        <v>0</v>
      </c>
      <c r="AI49" s="201">
        <v>57.72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7.72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5.79</v>
      </c>
      <c r="L50" s="201">
        <v>306.77</v>
      </c>
      <c r="M50" s="201">
        <v>27.22</v>
      </c>
      <c r="N50" s="201">
        <v>35.14</v>
      </c>
      <c r="O50" s="201">
        <v>0</v>
      </c>
      <c r="P50" s="201">
        <v>41.34</v>
      </c>
      <c r="Q50" s="201">
        <v>3.86</v>
      </c>
      <c r="R50" s="201">
        <v>7.23</v>
      </c>
      <c r="S50" s="201">
        <v>4.34</v>
      </c>
      <c r="T50" s="201">
        <v>0</v>
      </c>
      <c r="U50" s="201">
        <v>113.7</v>
      </c>
      <c r="V50" s="201">
        <v>2.96</v>
      </c>
      <c r="W50" s="201">
        <v>13.73</v>
      </c>
      <c r="X50" s="201">
        <v>43.41</v>
      </c>
      <c r="Y50" s="201">
        <v>0</v>
      </c>
      <c r="Z50">
        <v>0</v>
      </c>
      <c r="AA50" s="201">
        <v>10.09</v>
      </c>
      <c r="AB50" s="201">
        <v>0</v>
      </c>
      <c r="AC50" s="201">
        <v>0</v>
      </c>
      <c r="AD50" s="201">
        <v>0</v>
      </c>
      <c r="AE50" s="201">
        <v>0</v>
      </c>
      <c r="AF50" s="201">
        <v>9.67</v>
      </c>
      <c r="AG50" s="201">
        <v>0</v>
      </c>
      <c r="AH50" s="201">
        <v>0</v>
      </c>
      <c r="AI50" s="201">
        <v>57.72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7.72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5.79</v>
      </c>
      <c r="L51" s="201">
        <v>306.77</v>
      </c>
      <c r="M51" s="201">
        <v>27.22</v>
      </c>
      <c r="N51" s="201">
        <v>35.14</v>
      </c>
      <c r="O51" s="201">
        <v>0</v>
      </c>
      <c r="P51" s="201">
        <v>41.34</v>
      </c>
      <c r="Q51" s="201">
        <v>3.86</v>
      </c>
      <c r="R51" s="201">
        <v>7.23</v>
      </c>
      <c r="S51" s="201">
        <v>4.34</v>
      </c>
      <c r="T51" s="201">
        <v>0</v>
      </c>
      <c r="U51" s="201">
        <v>113.7</v>
      </c>
      <c r="V51" s="201">
        <v>2.96</v>
      </c>
      <c r="W51" s="201">
        <v>13.73</v>
      </c>
      <c r="X51" s="201">
        <v>43.41</v>
      </c>
      <c r="Y51" s="201">
        <v>0</v>
      </c>
      <c r="Z51">
        <v>0</v>
      </c>
      <c r="AA51" s="201">
        <v>10.09</v>
      </c>
      <c r="AB51" s="201">
        <v>0</v>
      </c>
      <c r="AC51" s="201">
        <v>0</v>
      </c>
      <c r="AD51" s="201">
        <v>0</v>
      </c>
      <c r="AE51" s="201">
        <v>0</v>
      </c>
      <c r="AF51" s="201">
        <v>9.67</v>
      </c>
      <c r="AG51" s="201">
        <v>0</v>
      </c>
      <c r="AH51" s="201">
        <v>0</v>
      </c>
      <c r="AI51" s="201">
        <v>57.72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7.72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5.79</v>
      </c>
      <c r="L52" s="201">
        <v>306.77</v>
      </c>
      <c r="M52" s="201">
        <v>27.22</v>
      </c>
      <c r="N52" s="201">
        <v>35.14</v>
      </c>
      <c r="O52" s="201">
        <v>0</v>
      </c>
      <c r="P52" s="201">
        <v>41.34</v>
      </c>
      <c r="Q52" s="201">
        <v>3.86</v>
      </c>
      <c r="R52" s="201">
        <v>7.23</v>
      </c>
      <c r="S52" s="201">
        <v>4.34</v>
      </c>
      <c r="T52" s="201">
        <v>0</v>
      </c>
      <c r="U52" s="201">
        <v>113.7</v>
      </c>
      <c r="V52" s="201">
        <v>2.96</v>
      </c>
      <c r="W52" s="201">
        <v>13.73</v>
      </c>
      <c r="X52" s="201">
        <v>43.41</v>
      </c>
      <c r="Y52" s="201">
        <v>0</v>
      </c>
      <c r="Z52">
        <v>0</v>
      </c>
      <c r="AA52" s="201">
        <v>10.09</v>
      </c>
      <c r="AB52" s="201">
        <v>0</v>
      </c>
      <c r="AC52" s="201">
        <v>0</v>
      </c>
      <c r="AD52" s="201">
        <v>0</v>
      </c>
      <c r="AE52" s="201">
        <v>0</v>
      </c>
      <c r="AF52" s="201">
        <v>15.47</v>
      </c>
      <c r="AG52" s="201">
        <v>0</v>
      </c>
      <c r="AH52" s="201">
        <v>0</v>
      </c>
      <c r="AI52" s="201">
        <v>57.72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7.72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5.79</v>
      </c>
      <c r="L53" s="201">
        <v>306.77</v>
      </c>
      <c r="M53" s="201">
        <v>27.22</v>
      </c>
      <c r="N53" s="201">
        <v>35.14</v>
      </c>
      <c r="O53" s="201">
        <v>0</v>
      </c>
      <c r="P53" s="201">
        <v>41.34</v>
      </c>
      <c r="Q53" s="201">
        <v>3.86</v>
      </c>
      <c r="R53" s="201">
        <v>6.94</v>
      </c>
      <c r="S53" s="201">
        <v>4.34</v>
      </c>
      <c r="T53" s="201">
        <v>0</v>
      </c>
      <c r="U53" s="201">
        <v>113.7</v>
      </c>
      <c r="V53" s="201">
        <v>2.96</v>
      </c>
      <c r="W53" s="201">
        <v>13.73</v>
      </c>
      <c r="X53" s="201">
        <v>43.41</v>
      </c>
      <c r="Y53" s="201">
        <v>0</v>
      </c>
      <c r="Z53">
        <v>0</v>
      </c>
      <c r="AA53" s="201">
        <v>10.09</v>
      </c>
      <c r="AB53" s="201">
        <v>0</v>
      </c>
      <c r="AC53" s="201">
        <v>0</v>
      </c>
      <c r="AD53" s="201">
        <v>0</v>
      </c>
      <c r="AE53" s="201">
        <v>0</v>
      </c>
      <c r="AF53" s="201">
        <v>15.47</v>
      </c>
      <c r="AG53" s="201">
        <v>0</v>
      </c>
      <c r="AH53" s="201">
        <v>0</v>
      </c>
      <c r="AI53" s="201">
        <v>57.72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7.72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5.79</v>
      </c>
      <c r="L54" s="201">
        <v>306.77</v>
      </c>
      <c r="M54" s="201">
        <v>27.22</v>
      </c>
      <c r="N54" s="201">
        <v>35.14</v>
      </c>
      <c r="O54" s="201">
        <v>0</v>
      </c>
      <c r="P54" s="201">
        <v>41.34</v>
      </c>
      <c r="Q54" s="201">
        <v>3.86</v>
      </c>
      <c r="R54" s="201">
        <v>6.94</v>
      </c>
      <c r="S54" s="201">
        <v>4.34</v>
      </c>
      <c r="T54" s="201">
        <v>0</v>
      </c>
      <c r="U54" s="201">
        <v>113.7</v>
      </c>
      <c r="V54" s="201">
        <v>2.96</v>
      </c>
      <c r="W54" s="201">
        <v>13.73</v>
      </c>
      <c r="X54" s="201">
        <v>43.41</v>
      </c>
      <c r="Y54" s="201">
        <v>0</v>
      </c>
      <c r="Z54">
        <v>0</v>
      </c>
      <c r="AA54" s="201">
        <v>10.09</v>
      </c>
      <c r="AB54" s="201">
        <v>0</v>
      </c>
      <c r="AC54" s="201">
        <v>0</v>
      </c>
      <c r="AD54" s="201">
        <v>0</v>
      </c>
      <c r="AE54" s="201">
        <v>0</v>
      </c>
      <c r="AF54" s="201">
        <v>15.47</v>
      </c>
      <c r="AG54" s="201">
        <v>0</v>
      </c>
      <c r="AH54" s="201">
        <v>0</v>
      </c>
      <c r="AI54" s="201">
        <v>57.72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7.72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5.79</v>
      </c>
      <c r="L55" s="201">
        <v>306.77</v>
      </c>
      <c r="M55" s="201">
        <v>27.23</v>
      </c>
      <c r="N55" s="201">
        <v>35.14</v>
      </c>
      <c r="O55" s="201">
        <v>0</v>
      </c>
      <c r="P55" s="201">
        <v>42.19</v>
      </c>
      <c r="Q55" s="201">
        <v>3.86</v>
      </c>
      <c r="R55" s="201">
        <v>6.94</v>
      </c>
      <c r="S55" s="201">
        <v>4.34</v>
      </c>
      <c r="T55" s="201">
        <v>0</v>
      </c>
      <c r="U55" s="201">
        <v>113.7</v>
      </c>
      <c r="V55" s="201">
        <v>2.96</v>
      </c>
      <c r="W55" s="201">
        <v>7.88</v>
      </c>
      <c r="X55" s="201">
        <v>24.59</v>
      </c>
      <c r="Y55" s="201">
        <v>0</v>
      </c>
      <c r="Z55">
        <v>0</v>
      </c>
      <c r="AA55" s="201">
        <v>10.09</v>
      </c>
      <c r="AB55" s="201">
        <v>0</v>
      </c>
      <c r="AC55" s="201">
        <v>0</v>
      </c>
      <c r="AD55" s="201">
        <v>0</v>
      </c>
      <c r="AE55" s="201">
        <v>0</v>
      </c>
      <c r="AF55" s="201">
        <v>15.47</v>
      </c>
      <c r="AG55" s="201">
        <v>0</v>
      </c>
      <c r="AH55" s="201">
        <v>0</v>
      </c>
      <c r="AI55" s="201">
        <v>57.72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19.29</v>
      </c>
      <c r="AQ55" s="201">
        <v>7.72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5.79</v>
      </c>
      <c r="L56" s="201">
        <v>306.77</v>
      </c>
      <c r="M56" s="201">
        <v>27.23</v>
      </c>
      <c r="N56" s="201">
        <v>35.14</v>
      </c>
      <c r="O56" s="201">
        <v>0</v>
      </c>
      <c r="P56" s="201">
        <v>41.34</v>
      </c>
      <c r="Q56" s="201">
        <v>3.86</v>
      </c>
      <c r="R56" s="201">
        <v>6.94</v>
      </c>
      <c r="S56" s="201">
        <v>4.34</v>
      </c>
      <c r="T56" s="201">
        <v>0</v>
      </c>
      <c r="U56" s="201">
        <v>113.7</v>
      </c>
      <c r="V56" s="201">
        <v>2.96</v>
      </c>
      <c r="W56" s="201">
        <v>7.88</v>
      </c>
      <c r="X56" s="201">
        <v>43.41</v>
      </c>
      <c r="Y56" s="201">
        <v>0</v>
      </c>
      <c r="Z56">
        <v>0</v>
      </c>
      <c r="AA56" s="201">
        <v>10.09</v>
      </c>
      <c r="AB56" s="201">
        <v>0</v>
      </c>
      <c r="AC56" s="201">
        <v>0</v>
      </c>
      <c r="AD56" s="201">
        <v>0</v>
      </c>
      <c r="AE56" s="201">
        <v>23.2</v>
      </c>
      <c r="AF56" s="201">
        <v>0</v>
      </c>
      <c r="AG56" s="201">
        <v>0</v>
      </c>
      <c r="AH56" s="201">
        <v>0</v>
      </c>
      <c r="AI56" s="201">
        <v>57.72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19.29</v>
      </c>
      <c r="AQ56" s="201">
        <v>7.72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5.79</v>
      </c>
      <c r="L57" s="201">
        <v>306.77</v>
      </c>
      <c r="M57" s="201">
        <v>27.23</v>
      </c>
      <c r="N57" s="201">
        <v>35.14</v>
      </c>
      <c r="O57" s="201">
        <v>0</v>
      </c>
      <c r="P57" s="201">
        <v>41.34</v>
      </c>
      <c r="Q57" s="201">
        <v>3.86</v>
      </c>
      <c r="R57" s="201">
        <v>6.94</v>
      </c>
      <c r="S57" s="201">
        <v>4.34</v>
      </c>
      <c r="T57" s="201">
        <v>0</v>
      </c>
      <c r="U57" s="201">
        <v>113.7</v>
      </c>
      <c r="V57" s="201">
        <v>2.96</v>
      </c>
      <c r="W57" s="201">
        <v>7.88</v>
      </c>
      <c r="X57" s="201">
        <v>43.41</v>
      </c>
      <c r="Y57" s="201">
        <v>0</v>
      </c>
      <c r="Z57">
        <v>0</v>
      </c>
      <c r="AA57" s="201">
        <v>10.09</v>
      </c>
      <c r="AB57" s="201">
        <v>0</v>
      </c>
      <c r="AC57" s="201">
        <v>0</v>
      </c>
      <c r="AD57" s="201">
        <v>0</v>
      </c>
      <c r="AE57" s="201">
        <v>28.03</v>
      </c>
      <c r="AF57" s="201">
        <v>0</v>
      </c>
      <c r="AG57" s="201">
        <v>0</v>
      </c>
      <c r="AH57" s="201">
        <v>0</v>
      </c>
      <c r="AI57" s="201">
        <v>57.72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19.29</v>
      </c>
      <c r="AQ57" s="201">
        <v>7.72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5.79</v>
      </c>
      <c r="L58" s="201">
        <v>306.77</v>
      </c>
      <c r="M58" s="201">
        <v>27.23</v>
      </c>
      <c r="N58" s="201">
        <v>35.14</v>
      </c>
      <c r="O58" s="201">
        <v>0</v>
      </c>
      <c r="P58" s="201">
        <v>41.34</v>
      </c>
      <c r="Q58" s="201">
        <v>3.86</v>
      </c>
      <c r="R58" s="201">
        <v>6.94</v>
      </c>
      <c r="S58" s="201">
        <v>4.34</v>
      </c>
      <c r="T58" s="201">
        <v>0</v>
      </c>
      <c r="U58" s="201">
        <v>113.7</v>
      </c>
      <c r="V58" s="201">
        <v>2.96</v>
      </c>
      <c r="W58" s="201">
        <v>13.73</v>
      </c>
      <c r="X58" s="201">
        <v>43.41</v>
      </c>
      <c r="Y58" s="201">
        <v>0</v>
      </c>
      <c r="Z58">
        <v>0</v>
      </c>
      <c r="AA58" s="201">
        <v>10.09</v>
      </c>
      <c r="AB58" s="201">
        <v>0</v>
      </c>
      <c r="AC58" s="201">
        <v>0</v>
      </c>
      <c r="AD58" s="201">
        <v>0</v>
      </c>
      <c r="AE58" s="201">
        <v>28.03</v>
      </c>
      <c r="AF58" s="201">
        <v>0</v>
      </c>
      <c r="AG58" s="201">
        <v>0</v>
      </c>
      <c r="AH58" s="201">
        <v>0</v>
      </c>
      <c r="AI58" s="201">
        <v>57.72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19.29</v>
      </c>
      <c r="AQ58" s="201">
        <v>7.72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5.79</v>
      </c>
      <c r="L59" s="201">
        <v>306.77</v>
      </c>
      <c r="M59" s="201">
        <v>27.07</v>
      </c>
      <c r="N59" s="201">
        <v>35.14</v>
      </c>
      <c r="O59" s="201">
        <v>0</v>
      </c>
      <c r="P59" s="201">
        <v>41.34</v>
      </c>
      <c r="Q59" s="201">
        <v>3.86</v>
      </c>
      <c r="R59" s="201">
        <v>6.94</v>
      </c>
      <c r="S59" s="201">
        <v>4.34</v>
      </c>
      <c r="T59" s="201">
        <v>0</v>
      </c>
      <c r="U59" s="201">
        <v>113.7</v>
      </c>
      <c r="V59" s="201">
        <v>2.96</v>
      </c>
      <c r="W59" s="201">
        <v>13.73</v>
      </c>
      <c r="X59" s="201">
        <v>43.41</v>
      </c>
      <c r="Y59" s="201">
        <v>0</v>
      </c>
      <c r="Z59">
        <v>0</v>
      </c>
      <c r="AA59" s="201">
        <v>10.09</v>
      </c>
      <c r="AB59" s="201">
        <v>0</v>
      </c>
      <c r="AC59" s="201">
        <v>0</v>
      </c>
      <c r="AD59" s="201">
        <v>0</v>
      </c>
      <c r="AE59" s="201">
        <v>28.03</v>
      </c>
      <c r="AF59" s="201">
        <v>0</v>
      </c>
      <c r="AG59" s="201">
        <v>0</v>
      </c>
      <c r="AH59" s="201">
        <v>0</v>
      </c>
      <c r="AI59" s="201">
        <v>57.72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7.72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5.79</v>
      </c>
      <c r="L60" s="201">
        <v>306.77</v>
      </c>
      <c r="M60" s="201">
        <v>27.22</v>
      </c>
      <c r="N60" s="201">
        <v>35.14</v>
      </c>
      <c r="O60" s="201">
        <v>0</v>
      </c>
      <c r="P60" s="201">
        <v>41.34</v>
      </c>
      <c r="Q60" s="201">
        <v>3.86</v>
      </c>
      <c r="R60" s="201">
        <v>6.94</v>
      </c>
      <c r="S60" s="201">
        <v>4.34</v>
      </c>
      <c r="T60" s="201">
        <v>0</v>
      </c>
      <c r="U60" s="201">
        <v>113.7</v>
      </c>
      <c r="V60" s="201">
        <v>2.96</v>
      </c>
      <c r="W60" s="201">
        <v>13.73</v>
      </c>
      <c r="X60" s="201">
        <v>43.41</v>
      </c>
      <c r="Y60" s="201">
        <v>0</v>
      </c>
      <c r="Z60">
        <v>0</v>
      </c>
      <c r="AA60" s="201">
        <v>10.09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57.72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26.69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5.79</v>
      </c>
      <c r="L61" s="201">
        <v>319.91000000000003</v>
      </c>
      <c r="M61" s="201">
        <v>27.22</v>
      </c>
      <c r="N61" s="201">
        <v>35.14</v>
      </c>
      <c r="O61" s="201">
        <v>0</v>
      </c>
      <c r="P61" s="201">
        <v>41.34</v>
      </c>
      <c r="Q61" s="201">
        <v>6.46</v>
      </c>
      <c r="R61" s="201">
        <v>6.94</v>
      </c>
      <c r="S61" s="201">
        <v>7.81</v>
      </c>
      <c r="T61" s="201">
        <v>0</v>
      </c>
      <c r="U61" s="201">
        <v>113.7</v>
      </c>
      <c r="V61" s="201">
        <v>2.96</v>
      </c>
      <c r="W61" s="201">
        <v>13.74</v>
      </c>
      <c r="X61" s="201">
        <v>43.41</v>
      </c>
      <c r="Y61" s="201">
        <v>0</v>
      </c>
      <c r="Z61">
        <v>0</v>
      </c>
      <c r="AA61" s="201">
        <v>10.09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57.72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48.24</v>
      </c>
      <c r="AQ61" s="201">
        <v>26.69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5.79</v>
      </c>
      <c r="L62" s="201">
        <v>339.3</v>
      </c>
      <c r="M62" s="201">
        <v>27.22</v>
      </c>
      <c r="N62" s="201">
        <v>35.14</v>
      </c>
      <c r="O62" s="201">
        <v>0</v>
      </c>
      <c r="P62" s="201">
        <v>41.34</v>
      </c>
      <c r="Q62" s="201">
        <v>6.46</v>
      </c>
      <c r="R62" s="201">
        <v>6.94</v>
      </c>
      <c r="S62" s="201">
        <v>7.81</v>
      </c>
      <c r="T62" s="201">
        <v>0</v>
      </c>
      <c r="U62" s="201">
        <v>113.7</v>
      </c>
      <c r="V62" s="201">
        <v>2.96</v>
      </c>
      <c r="W62" s="201">
        <v>13.74</v>
      </c>
      <c r="X62" s="201">
        <v>43.41</v>
      </c>
      <c r="Y62" s="201">
        <v>0</v>
      </c>
      <c r="Z62">
        <v>0</v>
      </c>
      <c r="AA62" s="201">
        <v>10.09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57.72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38.33</v>
      </c>
      <c r="AQ62" s="201">
        <v>26.69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5.79</v>
      </c>
      <c r="L63" s="201">
        <v>308.27</v>
      </c>
      <c r="M63" s="201">
        <v>27.22</v>
      </c>
      <c r="N63" s="201">
        <v>35.14</v>
      </c>
      <c r="O63" s="201">
        <v>0</v>
      </c>
      <c r="P63" s="201">
        <v>41.34</v>
      </c>
      <c r="Q63" s="201">
        <v>6.46</v>
      </c>
      <c r="R63" s="201">
        <v>12.55</v>
      </c>
      <c r="S63" s="201">
        <v>7.81</v>
      </c>
      <c r="T63" s="201">
        <v>0</v>
      </c>
      <c r="U63" s="201">
        <v>113.7</v>
      </c>
      <c r="V63" s="201">
        <v>2.96</v>
      </c>
      <c r="W63" s="201">
        <v>13.74</v>
      </c>
      <c r="X63" s="201">
        <v>43.41</v>
      </c>
      <c r="Y63" s="201">
        <v>0</v>
      </c>
      <c r="Z63">
        <v>0</v>
      </c>
      <c r="AA63" s="201">
        <v>10.09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57.72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</v>
      </c>
      <c r="AQ63" s="201">
        <v>26.69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5.79</v>
      </c>
      <c r="L64" s="201">
        <v>308.27</v>
      </c>
      <c r="M64" s="201">
        <v>27.22</v>
      </c>
      <c r="N64" s="201">
        <v>35.14</v>
      </c>
      <c r="O64" s="201">
        <v>0</v>
      </c>
      <c r="P64" s="201">
        <v>41.34</v>
      </c>
      <c r="Q64" s="201">
        <v>6.46</v>
      </c>
      <c r="R64" s="201">
        <v>12.55</v>
      </c>
      <c r="S64" s="201">
        <v>7.81</v>
      </c>
      <c r="T64" s="201">
        <v>0</v>
      </c>
      <c r="U64" s="201">
        <v>113.7</v>
      </c>
      <c r="V64" s="201">
        <v>2.96</v>
      </c>
      <c r="W64" s="201">
        <v>13.74</v>
      </c>
      <c r="X64" s="201">
        <v>43.41</v>
      </c>
      <c r="Y64" s="201">
        <v>0</v>
      </c>
      <c r="Z64">
        <v>0</v>
      </c>
      <c r="AA64" s="201">
        <v>10.09</v>
      </c>
      <c r="AB64" s="201">
        <v>0</v>
      </c>
      <c r="AC64" s="201">
        <v>0</v>
      </c>
      <c r="AD64" s="201">
        <v>0</v>
      </c>
      <c r="AE64" s="201">
        <v>28.03</v>
      </c>
      <c r="AF64" s="201">
        <v>0</v>
      </c>
      <c r="AG64" s="201">
        <v>0</v>
      </c>
      <c r="AH64" s="201">
        <v>0</v>
      </c>
      <c r="AI64" s="201">
        <v>57.72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</v>
      </c>
      <c r="AQ64" s="201">
        <v>26.69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5.79</v>
      </c>
      <c r="L65" s="201">
        <v>308.27</v>
      </c>
      <c r="M65" s="201">
        <v>27.22</v>
      </c>
      <c r="N65" s="201">
        <v>35.14</v>
      </c>
      <c r="O65" s="201">
        <v>0</v>
      </c>
      <c r="P65" s="201">
        <v>41.34</v>
      </c>
      <c r="Q65" s="201">
        <v>6.46</v>
      </c>
      <c r="R65" s="201">
        <v>12.55</v>
      </c>
      <c r="S65" s="201">
        <v>7.81</v>
      </c>
      <c r="T65" s="201">
        <v>0</v>
      </c>
      <c r="U65" s="201">
        <v>113.7</v>
      </c>
      <c r="V65" s="201">
        <v>2.96</v>
      </c>
      <c r="W65" s="201">
        <v>13.74</v>
      </c>
      <c r="X65" s="201">
        <v>43.41</v>
      </c>
      <c r="Y65" s="201">
        <v>0</v>
      </c>
      <c r="Z65">
        <v>0</v>
      </c>
      <c r="AA65" s="201">
        <v>10.09</v>
      </c>
      <c r="AB65" s="201">
        <v>0</v>
      </c>
      <c r="AC65" s="201">
        <v>0</v>
      </c>
      <c r="AD65" s="201">
        <v>0</v>
      </c>
      <c r="AE65" s="201">
        <v>28.03</v>
      </c>
      <c r="AF65" s="201">
        <v>0</v>
      </c>
      <c r="AG65" s="201">
        <v>0</v>
      </c>
      <c r="AH65" s="201">
        <v>0</v>
      </c>
      <c r="AI65" s="201">
        <v>57.72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</v>
      </c>
      <c r="AQ65" s="201">
        <v>26.69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5.79</v>
      </c>
      <c r="L66" s="201">
        <v>308.27</v>
      </c>
      <c r="M66" s="201">
        <v>27.22</v>
      </c>
      <c r="N66" s="201">
        <v>35.14</v>
      </c>
      <c r="O66" s="201">
        <v>0</v>
      </c>
      <c r="P66" s="201">
        <v>41.34</v>
      </c>
      <c r="Q66" s="201">
        <v>6.46</v>
      </c>
      <c r="R66" s="201">
        <v>12.55</v>
      </c>
      <c r="S66" s="201">
        <v>7.81</v>
      </c>
      <c r="T66" s="201">
        <v>0</v>
      </c>
      <c r="U66" s="201">
        <v>113.7</v>
      </c>
      <c r="V66" s="201">
        <v>2.96</v>
      </c>
      <c r="W66" s="201">
        <v>13.74</v>
      </c>
      <c r="X66" s="201">
        <v>43.41</v>
      </c>
      <c r="Y66" s="201">
        <v>0</v>
      </c>
      <c r="Z66">
        <v>0</v>
      </c>
      <c r="AA66" s="201">
        <v>10.09</v>
      </c>
      <c r="AB66" s="201">
        <v>0</v>
      </c>
      <c r="AC66" s="201">
        <v>0</v>
      </c>
      <c r="AD66" s="201">
        <v>0</v>
      </c>
      <c r="AE66" s="201">
        <v>28.03</v>
      </c>
      <c r="AF66" s="201">
        <v>0</v>
      </c>
      <c r="AG66" s="201">
        <v>0</v>
      </c>
      <c r="AH66" s="201">
        <v>0</v>
      </c>
      <c r="AI66" s="201">
        <v>57.72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</v>
      </c>
      <c r="AQ66" s="201">
        <v>26.69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5.79</v>
      </c>
      <c r="L67" s="201">
        <v>341.67</v>
      </c>
      <c r="M67" s="201">
        <v>27.22</v>
      </c>
      <c r="N67" s="201">
        <v>35.14</v>
      </c>
      <c r="O67" s="201">
        <v>0</v>
      </c>
      <c r="P67" s="201">
        <v>41.34</v>
      </c>
      <c r="Q67" s="201">
        <v>6.46</v>
      </c>
      <c r="R67" s="201">
        <v>12.55</v>
      </c>
      <c r="S67" s="201">
        <v>7.72</v>
      </c>
      <c r="T67" s="201">
        <v>0</v>
      </c>
      <c r="U67" s="201">
        <v>113.7</v>
      </c>
      <c r="V67" s="201">
        <v>2.96</v>
      </c>
      <c r="W67" s="201">
        <v>13.74</v>
      </c>
      <c r="X67" s="201">
        <v>43.41</v>
      </c>
      <c r="Y67" s="201">
        <v>0</v>
      </c>
      <c r="Z67">
        <v>0</v>
      </c>
      <c r="AA67" s="201">
        <v>10.09</v>
      </c>
      <c r="AB67" s="201">
        <v>0</v>
      </c>
      <c r="AC67" s="201">
        <v>0</v>
      </c>
      <c r="AD67" s="201">
        <v>0</v>
      </c>
      <c r="AE67" s="201">
        <v>28.03</v>
      </c>
      <c r="AF67" s="201">
        <v>0</v>
      </c>
      <c r="AG67" s="201">
        <v>0</v>
      </c>
      <c r="AH67" s="201">
        <v>0</v>
      </c>
      <c r="AI67" s="201">
        <v>57.72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</v>
      </c>
      <c r="AQ67" s="201">
        <v>26.7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5.79</v>
      </c>
      <c r="L68" s="201">
        <v>341.67</v>
      </c>
      <c r="M68" s="201">
        <v>27.22</v>
      </c>
      <c r="N68" s="201">
        <v>35.14</v>
      </c>
      <c r="O68" s="201">
        <v>0</v>
      </c>
      <c r="P68" s="201">
        <v>41.34</v>
      </c>
      <c r="Q68" s="201">
        <v>6.46</v>
      </c>
      <c r="R68" s="201">
        <v>12.55</v>
      </c>
      <c r="S68" s="201">
        <v>7.81</v>
      </c>
      <c r="T68" s="201">
        <v>0</v>
      </c>
      <c r="U68" s="201">
        <v>113.7</v>
      </c>
      <c r="V68" s="201">
        <v>2.96</v>
      </c>
      <c r="W68" s="201">
        <v>13.74</v>
      </c>
      <c r="X68" s="201">
        <v>43.41</v>
      </c>
      <c r="Y68" s="201">
        <v>0</v>
      </c>
      <c r="Z68">
        <v>0</v>
      </c>
      <c r="AA68" s="201">
        <v>10.09</v>
      </c>
      <c r="AB68" s="201">
        <v>0</v>
      </c>
      <c r="AC68" s="201">
        <v>0</v>
      </c>
      <c r="AD68" s="201">
        <v>0</v>
      </c>
      <c r="AE68" s="201">
        <v>28.03</v>
      </c>
      <c r="AF68" s="201">
        <v>0</v>
      </c>
      <c r="AG68" s="201">
        <v>0</v>
      </c>
      <c r="AH68" s="201">
        <v>0</v>
      </c>
      <c r="AI68" s="201">
        <v>57.72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</v>
      </c>
      <c r="AQ68" s="201">
        <v>26.7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5.79</v>
      </c>
      <c r="L69" s="201">
        <v>341.67</v>
      </c>
      <c r="M69" s="201">
        <v>27.22</v>
      </c>
      <c r="N69" s="201">
        <v>35.14</v>
      </c>
      <c r="O69" s="201">
        <v>0</v>
      </c>
      <c r="P69" s="201">
        <v>41.34</v>
      </c>
      <c r="Q69" s="201">
        <v>6.46</v>
      </c>
      <c r="R69" s="201">
        <v>12.55</v>
      </c>
      <c r="S69" s="201">
        <v>7.81</v>
      </c>
      <c r="T69" s="201">
        <v>0</v>
      </c>
      <c r="U69" s="201">
        <v>113.7</v>
      </c>
      <c r="V69" s="201">
        <v>2.96</v>
      </c>
      <c r="W69" s="201">
        <v>13.74</v>
      </c>
      <c r="X69" s="201">
        <v>43.41</v>
      </c>
      <c r="Y69" s="201">
        <v>0</v>
      </c>
      <c r="Z69">
        <v>0</v>
      </c>
      <c r="AA69" s="201">
        <v>10.09</v>
      </c>
      <c r="AB69" s="201">
        <v>0</v>
      </c>
      <c r="AC69" s="201">
        <v>0</v>
      </c>
      <c r="AD69" s="201">
        <v>0</v>
      </c>
      <c r="AE69" s="201">
        <v>28.03</v>
      </c>
      <c r="AF69" s="201">
        <v>0</v>
      </c>
      <c r="AG69" s="201">
        <v>0</v>
      </c>
      <c r="AH69" s="201">
        <v>0</v>
      </c>
      <c r="AI69" s="201">
        <v>57.72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</v>
      </c>
      <c r="AQ69" s="201">
        <v>26.69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5.79</v>
      </c>
      <c r="L70" s="201">
        <v>341.67</v>
      </c>
      <c r="M70" s="201">
        <v>27.22</v>
      </c>
      <c r="N70" s="201">
        <v>35.14</v>
      </c>
      <c r="O70" s="201">
        <v>0</v>
      </c>
      <c r="P70" s="201">
        <v>41.34</v>
      </c>
      <c r="Q70" s="201">
        <v>6.46</v>
      </c>
      <c r="R70" s="201">
        <v>12.55</v>
      </c>
      <c r="S70" s="201">
        <v>7.81</v>
      </c>
      <c r="T70" s="201">
        <v>0</v>
      </c>
      <c r="U70" s="201">
        <v>113.7</v>
      </c>
      <c r="V70" s="201">
        <v>2.96</v>
      </c>
      <c r="W70" s="201">
        <v>13.74</v>
      </c>
      <c r="X70" s="201">
        <v>43.41</v>
      </c>
      <c r="Y70" s="201">
        <v>0</v>
      </c>
      <c r="Z70">
        <v>0</v>
      </c>
      <c r="AA70" s="201">
        <v>10.09</v>
      </c>
      <c r="AB70" s="201">
        <v>0</v>
      </c>
      <c r="AC70" s="201">
        <v>0</v>
      </c>
      <c r="AD70" s="201">
        <v>0</v>
      </c>
      <c r="AE70" s="201">
        <v>28.03</v>
      </c>
      <c r="AF70" s="201">
        <v>0</v>
      </c>
      <c r="AG70" s="201">
        <v>0</v>
      </c>
      <c r="AH70" s="201">
        <v>0</v>
      </c>
      <c r="AI70" s="201">
        <v>57.72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</v>
      </c>
      <c r="AQ70" s="201">
        <v>26.69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5.79</v>
      </c>
      <c r="L71" s="201">
        <v>397.47</v>
      </c>
      <c r="M71" s="201">
        <v>27.22</v>
      </c>
      <c r="N71" s="201">
        <v>35.14</v>
      </c>
      <c r="O71" s="201">
        <v>0</v>
      </c>
      <c r="P71" s="201">
        <v>41.34</v>
      </c>
      <c r="Q71" s="201">
        <v>6.46</v>
      </c>
      <c r="R71" s="201">
        <v>12.55</v>
      </c>
      <c r="S71" s="201">
        <v>7.81</v>
      </c>
      <c r="T71" s="201">
        <v>0</v>
      </c>
      <c r="U71" s="201">
        <v>113.7</v>
      </c>
      <c r="V71" s="201">
        <v>2.96</v>
      </c>
      <c r="W71" s="201">
        <v>13.74</v>
      </c>
      <c r="X71" s="201">
        <v>43.41</v>
      </c>
      <c r="Y71" s="201">
        <v>0</v>
      </c>
      <c r="Z71">
        <v>0</v>
      </c>
      <c r="AA71" s="201">
        <v>10.09</v>
      </c>
      <c r="AB71" s="201">
        <v>0</v>
      </c>
      <c r="AC71" s="201">
        <v>0</v>
      </c>
      <c r="AD71" s="201">
        <v>0</v>
      </c>
      <c r="AE71" s="201">
        <v>28.03</v>
      </c>
      <c r="AF71" s="201">
        <v>0</v>
      </c>
      <c r="AG71" s="201">
        <v>0</v>
      </c>
      <c r="AH71" s="201">
        <v>0</v>
      </c>
      <c r="AI71" s="201">
        <v>57.72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26.69</v>
      </c>
      <c r="AR71" s="201">
        <v>23.2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5.79</v>
      </c>
      <c r="L72" s="201">
        <v>397.47</v>
      </c>
      <c r="M72" s="201">
        <v>27.22</v>
      </c>
      <c r="N72" s="201">
        <v>35.14</v>
      </c>
      <c r="O72" s="201">
        <v>0</v>
      </c>
      <c r="P72" s="201">
        <v>41.34</v>
      </c>
      <c r="Q72" s="201">
        <v>6.46</v>
      </c>
      <c r="R72" s="201">
        <v>12.55</v>
      </c>
      <c r="S72" s="201">
        <v>7.81</v>
      </c>
      <c r="T72" s="201">
        <v>0</v>
      </c>
      <c r="U72" s="201">
        <v>113.7</v>
      </c>
      <c r="V72" s="201">
        <v>2.96</v>
      </c>
      <c r="W72" s="201">
        <v>13.74</v>
      </c>
      <c r="X72" s="201">
        <v>43.41</v>
      </c>
      <c r="Y72" s="201">
        <v>0</v>
      </c>
      <c r="Z72">
        <v>0</v>
      </c>
      <c r="AA72" s="201">
        <v>10.09</v>
      </c>
      <c r="AB72" s="201">
        <v>0</v>
      </c>
      <c r="AC72" s="201">
        <v>0</v>
      </c>
      <c r="AD72" s="201">
        <v>0</v>
      </c>
      <c r="AE72" s="201">
        <v>28.03</v>
      </c>
      <c r="AF72" s="201">
        <v>0</v>
      </c>
      <c r="AG72" s="201">
        <v>0</v>
      </c>
      <c r="AH72" s="201">
        <v>0</v>
      </c>
      <c r="AI72" s="201">
        <v>57.72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26.69</v>
      </c>
      <c r="AR72" s="201">
        <v>19.010000000000002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5.79</v>
      </c>
      <c r="L73" s="201">
        <v>397.47</v>
      </c>
      <c r="M73" s="201">
        <v>27.22</v>
      </c>
      <c r="N73" s="201">
        <v>35.14</v>
      </c>
      <c r="O73" s="201">
        <v>0</v>
      </c>
      <c r="P73" s="201">
        <v>41.34</v>
      </c>
      <c r="Q73" s="201">
        <v>6.46</v>
      </c>
      <c r="R73" s="201">
        <v>12.55</v>
      </c>
      <c r="S73" s="201">
        <v>7.81</v>
      </c>
      <c r="T73" s="201">
        <v>0</v>
      </c>
      <c r="U73" s="201">
        <v>113.7</v>
      </c>
      <c r="V73" s="201">
        <v>2.96</v>
      </c>
      <c r="W73" s="201">
        <v>13.74</v>
      </c>
      <c r="X73" s="201">
        <v>43.41</v>
      </c>
      <c r="Y73" s="201">
        <v>0</v>
      </c>
      <c r="Z73">
        <v>0</v>
      </c>
      <c r="AA73" s="201">
        <v>10.09</v>
      </c>
      <c r="AB73" s="201">
        <v>0</v>
      </c>
      <c r="AC73" s="201">
        <v>0</v>
      </c>
      <c r="AD73" s="201">
        <v>0</v>
      </c>
      <c r="AE73" s="201">
        <v>28.03</v>
      </c>
      <c r="AF73" s="201">
        <v>0</v>
      </c>
      <c r="AG73" s="201">
        <v>0</v>
      </c>
      <c r="AH73" s="201">
        <v>0</v>
      </c>
      <c r="AI73" s="201">
        <v>57.72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26.69</v>
      </c>
      <c r="AR73" s="201">
        <v>10.7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5.79</v>
      </c>
      <c r="L74" s="201">
        <v>387.77</v>
      </c>
      <c r="M74" s="201">
        <v>27.22</v>
      </c>
      <c r="N74" s="201">
        <v>35.14</v>
      </c>
      <c r="O74" s="201">
        <v>0</v>
      </c>
      <c r="P74" s="201">
        <v>41.34</v>
      </c>
      <c r="Q74" s="201">
        <v>6.46</v>
      </c>
      <c r="R74" s="201">
        <v>12.55</v>
      </c>
      <c r="S74" s="201">
        <v>7.81</v>
      </c>
      <c r="T74" s="201">
        <v>0</v>
      </c>
      <c r="U74" s="201">
        <v>113.7</v>
      </c>
      <c r="V74" s="201">
        <v>2.96</v>
      </c>
      <c r="W74" s="201">
        <v>13.74</v>
      </c>
      <c r="X74" s="201">
        <v>43.41</v>
      </c>
      <c r="Y74" s="201">
        <v>0</v>
      </c>
      <c r="Z74">
        <v>0</v>
      </c>
      <c r="AA74" s="201">
        <v>10.09</v>
      </c>
      <c r="AB74" s="201">
        <v>0</v>
      </c>
      <c r="AC74" s="201">
        <v>0</v>
      </c>
      <c r="AD74" s="201">
        <v>0</v>
      </c>
      <c r="AE74" s="201">
        <v>28.03</v>
      </c>
      <c r="AF74" s="201">
        <v>0</v>
      </c>
      <c r="AG74" s="201">
        <v>0</v>
      </c>
      <c r="AH74" s="201">
        <v>0</v>
      </c>
      <c r="AI74" s="201">
        <v>57.72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26.69</v>
      </c>
      <c r="AR74" s="201">
        <v>5.0999999999999996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5.79</v>
      </c>
      <c r="L75" s="201">
        <v>387.77</v>
      </c>
      <c r="M75" s="201">
        <v>27.22</v>
      </c>
      <c r="N75" s="201">
        <v>35.14</v>
      </c>
      <c r="O75" s="201">
        <v>0</v>
      </c>
      <c r="P75" s="201">
        <v>41.34</v>
      </c>
      <c r="Q75" s="201">
        <v>6.46</v>
      </c>
      <c r="R75" s="201">
        <v>12.55</v>
      </c>
      <c r="S75" s="201">
        <v>7.81</v>
      </c>
      <c r="T75" s="201">
        <v>0</v>
      </c>
      <c r="U75" s="201">
        <v>113.7</v>
      </c>
      <c r="V75" s="201">
        <v>2.96</v>
      </c>
      <c r="W75" s="201">
        <v>13.74</v>
      </c>
      <c r="X75" s="201">
        <v>43.41</v>
      </c>
      <c r="Y75" s="201">
        <v>0</v>
      </c>
      <c r="Z75">
        <v>0</v>
      </c>
      <c r="AA75" s="201">
        <v>10.09</v>
      </c>
      <c r="AB75" s="201">
        <v>0</v>
      </c>
      <c r="AC75" s="201">
        <v>0</v>
      </c>
      <c r="AD75" s="201">
        <v>0</v>
      </c>
      <c r="AE75" s="201">
        <v>28.03</v>
      </c>
      <c r="AF75" s="201">
        <v>0</v>
      </c>
      <c r="AG75" s="201">
        <v>0</v>
      </c>
      <c r="AH75" s="201">
        <v>0</v>
      </c>
      <c r="AI75" s="201">
        <v>57.72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5.79</v>
      </c>
      <c r="L76" s="201">
        <v>426.55</v>
      </c>
      <c r="M76" s="201">
        <v>27.22</v>
      </c>
      <c r="N76" s="201">
        <v>35.14</v>
      </c>
      <c r="O76" s="201">
        <v>0</v>
      </c>
      <c r="P76" s="201">
        <v>41.34</v>
      </c>
      <c r="Q76" s="201">
        <v>3.86</v>
      </c>
      <c r="R76" s="201">
        <v>6.95</v>
      </c>
      <c r="S76" s="201">
        <v>4.34</v>
      </c>
      <c r="T76" s="201">
        <v>0</v>
      </c>
      <c r="U76" s="201">
        <v>113.7</v>
      </c>
      <c r="V76" s="201">
        <v>2.96</v>
      </c>
      <c r="W76" s="201">
        <v>13.74</v>
      </c>
      <c r="X76" s="201">
        <v>43.41</v>
      </c>
      <c r="Y76" s="201">
        <v>0</v>
      </c>
      <c r="Z76">
        <v>0</v>
      </c>
      <c r="AA76" s="201">
        <v>10.09</v>
      </c>
      <c r="AB76" s="201">
        <v>0</v>
      </c>
      <c r="AC76" s="201">
        <v>0</v>
      </c>
      <c r="AD76" s="201">
        <v>0</v>
      </c>
      <c r="AE76" s="201">
        <v>28.03</v>
      </c>
      <c r="AF76" s="201">
        <v>0</v>
      </c>
      <c r="AG76" s="201">
        <v>0</v>
      </c>
      <c r="AH76" s="201">
        <v>0</v>
      </c>
      <c r="AI76" s="201">
        <v>57.72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48.23</v>
      </c>
      <c r="AQ76" s="201">
        <v>7.72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5.79</v>
      </c>
      <c r="L77" s="201">
        <v>441.83</v>
      </c>
      <c r="M77" s="201">
        <v>27.22</v>
      </c>
      <c r="N77" s="201">
        <v>35.14</v>
      </c>
      <c r="O77" s="201">
        <v>0</v>
      </c>
      <c r="P77" s="201">
        <v>41.34</v>
      </c>
      <c r="Q77" s="201">
        <v>3.86</v>
      </c>
      <c r="R77" s="201">
        <v>6.95</v>
      </c>
      <c r="S77" s="201">
        <v>4.34</v>
      </c>
      <c r="T77" s="201">
        <v>0</v>
      </c>
      <c r="U77" s="201">
        <v>113.7</v>
      </c>
      <c r="V77" s="201">
        <v>2.96</v>
      </c>
      <c r="W77" s="201">
        <v>7.72</v>
      </c>
      <c r="X77" s="201">
        <v>24.12</v>
      </c>
      <c r="Y77" s="201">
        <v>0</v>
      </c>
      <c r="Z77">
        <v>0</v>
      </c>
      <c r="AA77" s="201">
        <v>10.09</v>
      </c>
      <c r="AB77" s="201">
        <v>0</v>
      </c>
      <c r="AC77" s="201">
        <v>0</v>
      </c>
      <c r="AD77" s="201">
        <v>0</v>
      </c>
      <c r="AE77" s="201">
        <v>28.03</v>
      </c>
      <c r="AF77" s="201">
        <v>0</v>
      </c>
      <c r="AG77" s="201">
        <v>0</v>
      </c>
      <c r="AH77" s="201">
        <v>0</v>
      </c>
      <c r="AI77" s="201">
        <v>57.72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48.23</v>
      </c>
      <c r="AQ77" s="201">
        <v>7.72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8.9600000000000009</v>
      </c>
      <c r="L78" s="201">
        <v>501.64</v>
      </c>
      <c r="M78" s="201">
        <v>27.22</v>
      </c>
      <c r="N78" s="201">
        <v>35.14</v>
      </c>
      <c r="O78" s="201">
        <v>0</v>
      </c>
      <c r="P78" s="201">
        <v>41.34</v>
      </c>
      <c r="Q78" s="201">
        <v>6.46</v>
      </c>
      <c r="R78" s="201">
        <v>12.55</v>
      </c>
      <c r="S78" s="201">
        <v>7.61</v>
      </c>
      <c r="T78" s="201">
        <v>0</v>
      </c>
      <c r="U78" s="201">
        <v>113.7</v>
      </c>
      <c r="V78" s="201">
        <v>2.96</v>
      </c>
      <c r="W78" s="201">
        <v>13.74</v>
      </c>
      <c r="X78" s="201">
        <v>43.41</v>
      </c>
      <c r="Y78" s="201">
        <v>0</v>
      </c>
      <c r="Z78">
        <v>0</v>
      </c>
      <c r="AA78" s="201">
        <v>10.09</v>
      </c>
      <c r="AB78" s="201">
        <v>0</v>
      </c>
      <c r="AC78" s="201">
        <v>0</v>
      </c>
      <c r="AD78" s="201">
        <v>0</v>
      </c>
      <c r="AE78" s="201">
        <v>28.03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540.23</v>
      </c>
      <c r="M79" s="201">
        <v>27.22</v>
      </c>
      <c r="N79" s="201">
        <v>35.14</v>
      </c>
      <c r="O79" s="201">
        <v>0</v>
      </c>
      <c r="P79" s="201">
        <v>41.34</v>
      </c>
      <c r="Q79" s="201">
        <v>6.46</v>
      </c>
      <c r="R79" s="201">
        <v>12.55</v>
      </c>
      <c r="S79" s="201">
        <v>7.81</v>
      </c>
      <c r="T79" s="201">
        <v>0</v>
      </c>
      <c r="U79" s="201">
        <v>113.7</v>
      </c>
      <c r="V79" s="201">
        <v>2.96</v>
      </c>
      <c r="W79" s="201">
        <v>13.74</v>
      </c>
      <c r="X79" s="201">
        <v>43.41</v>
      </c>
      <c r="Y79" s="201">
        <v>0</v>
      </c>
      <c r="Z79">
        <v>0</v>
      </c>
      <c r="AA79" s="201">
        <v>10.09</v>
      </c>
      <c r="AB79" s="201">
        <v>0</v>
      </c>
      <c r="AC79" s="201">
        <v>0</v>
      </c>
      <c r="AD79" s="201">
        <v>0</v>
      </c>
      <c r="AE79" s="201">
        <v>28.03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561.03</v>
      </c>
      <c r="M80" s="201">
        <v>27.22</v>
      </c>
      <c r="N80" s="201">
        <v>35.14</v>
      </c>
      <c r="O80" s="201">
        <v>0</v>
      </c>
      <c r="P80" s="201">
        <v>41.34</v>
      </c>
      <c r="Q80" s="201">
        <v>6.46</v>
      </c>
      <c r="R80" s="201">
        <v>12.55</v>
      </c>
      <c r="S80" s="201">
        <v>7.77</v>
      </c>
      <c r="T80" s="201">
        <v>0</v>
      </c>
      <c r="U80" s="201">
        <v>113.7</v>
      </c>
      <c r="V80" s="201">
        <v>2.96</v>
      </c>
      <c r="W80" s="201">
        <v>13.74</v>
      </c>
      <c r="X80" s="201">
        <v>43.41</v>
      </c>
      <c r="Y80" s="201">
        <v>0</v>
      </c>
      <c r="Z80">
        <v>0</v>
      </c>
      <c r="AA80" s="201">
        <v>10.09</v>
      </c>
      <c r="AB80" s="201">
        <v>0</v>
      </c>
      <c r="AC80" s="201">
        <v>0</v>
      </c>
      <c r="AD80" s="201">
        <v>0</v>
      </c>
      <c r="AE80" s="201">
        <v>28.23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9.0299999999999994</v>
      </c>
      <c r="L81" s="201">
        <v>561.03</v>
      </c>
      <c r="M81" s="201">
        <v>27.22</v>
      </c>
      <c r="N81" s="201">
        <v>35.14</v>
      </c>
      <c r="O81" s="201">
        <v>0</v>
      </c>
      <c r="P81" s="201">
        <v>41.34</v>
      </c>
      <c r="Q81" s="201">
        <v>6.46</v>
      </c>
      <c r="R81" s="201">
        <v>12.55</v>
      </c>
      <c r="S81" s="201">
        <v>7.81</v>
      </c>
      <c r="T81" s="201">
        <v>0</v>
      </c>
      <c r="U81" s="201">
        <v>113.7</v>
      </c>
      <c r="V81" s="201">
        <v>2.96</v>
      </c>
      <c r="W81" s="201">
        <v>13.74</v>
      </c>
      <c r="X81" s="201">
        <v>43.41</v>
      </c>
      <c r="Y81" s="201">
        <v>0</v>
      </c>
      <c r="Z81">
        <v>0</v>
      </c>
      <c r="AA81" s="201">
        <v>10.09</v>
      </c>
      <c r="AB81" s="201">
        <v>0</v>
      </c>
      <c r="AC81" s="201">
        <v>0</v>
      </c>
      <c r="AD81" s="201">
        <v>0</v>
      </c>
      <c r="AE81" s="201">
        <v>28.23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9.0299999999999994</v>
      </c>
      <c r="L82" s="201">
        <v>561.03</v>
      </c>
      <c r="M82" s="201">
        <v>27.22</v>
      </c>
      <c r="N82" s="201">
        <v>35.14</v>
      </c>
      <c r="O82" s="201">
        <v>0</v>
      </c>
      <c r="P82" s="201">
        <v>41.34</v>
      </c>
      <c r="Q82" s="201">
        <v>6.46</v>
      </c>
      <c r="R82" s="201">
        <v>12.55</v>
      </c>
      <c r="S82" s="201">
        <v>7.81</v>
      </c>
      <c r="T82" s="201">
        <v>0</v>
      </c>
      <c r="U82" s="201">
        <v>113.7</v>
      </c>
      <c r="V82" s="201">
        <v>2.96</v>
      </c>
      <c r="W82" s="201">
        <v>13.74</v>
      </c>
      <c r="X82" s="201">
        <v>43.41</v>
      </c>
      <c r="Y82" s="201">
        <v>0</v>
      </c>
      <c r="Z82">
        <v>0</v>
      </c>
      <c r="AA82" s="201">
        <v>10.09</v>
      </c>
      <c r="AB82" s="201">
        <v>0</v>
      </c>
      <c r="AC82" s="201">
        <v>0</v>
      </c>
      <c r="AD82" s="201">
        <v>0</v>
      </c>
      <c r="AE82" s="201">
        <v>28.23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6</v>
      </c>
      <c r="L83" s="201">
        <v>561.03</v>
      </c>
      <c r="M83" s="201">
        <v>27.22</v>
      </c>
      <c r="N83" s="201">
        <v>35.14</v>
      </c>
      <c r="O83" s="201">
        <v>0</v>
      </c>
      <c r="P83" s="201">
        <v>41.34</v>
      </c>
      <c r="Q83" s="201">
        <v>6.46</v>
      </c>
      <c r="R83" s="201">
        <v>12.55</v>
      </c>
      <c r="S83" s="201">
        <v>7.81</v>
      </c>
      <c r="T83" s="201">
        <v>0</v>
      </c>
      <c r="U83" s="201">
        <v>113.7</v>
      </c>
      <c r="V83" s="201">
        <v>2.96</v>
      </c>
      <c r="W83" s="201">
        <v>13.74</v>
      </c>
      <c r="X83" s="201">
        <v>43.41</v>
      </c>
      <c r="Y83" s="201">
        <v>0</v>
      </c>
      <c r="Z83">
        <v>0</v>
      </c>
      <c r="AA83" s="201">
        <v>10.09</v>
      </c>
      <c r="AB83" s="201">
        <v>0</v>
      </c>
      <c r="AC83" s="201">
        <v>0</v>
      </c>
      <c r="AD83" s="201">
        <v>0</v>
      </c>
      <c r="AE83" s="201">
        <v>28.23</v>
      </c>
      <c r="AF83" s="201">
        <v>0</v>
      </c>
      <c r="AG83" s="201">
        <v>0</v>
      </c>
      <c r="AH83" s="201">
        <v>0</v>
      </c>
      <c r="AI83" s="201">
        <v>53.95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5.79</v>
      </c>
      <c r="L84" s="201">
        <v>561.03</v>
      </c>
      <c r="M84" s="201">
        <v>27.22</v>
      </c>
      <c r="N84" s="201">
        <v>35.14</v>
      </c>
      <c r="O84" s="201">
        <v>0</v>
      </c>
      <c r="P84" s="201">
        <v>41.34</v>
      </c>
      <c r="Q84" s="201">
        <v>6.46</v>
      </c>
      <c r="R84" s="201">
        <v>12.55</v>
      </c>
      <c r="S84" s="201">
        <v>7.81</v>
      </c>
      <c r="T84" s="201">
        <v>0</v>
      </c>
      <c r="U84" s="201">
        <v>113.7</v>
      </c>
      <c r="V84" s="201">
        <v>2.96</v>
      </c>
      <c r="W84" s="201">
        <v>13.74</v>
      </c>
      <c r="X84" s="201">
        <v>43.41</v>
      </c>
      <c r="Y84" s="201">
        <v>0</v>
      </c>
      <c r="Z84">
        <v>0</v>
      </c>
      <c r="AA84" s="201">
        <v>10.09</v>
      </c>
      <c r="AB84" s="201">
        <v>0</v>
      </c>
      <c r="AC84" s="201">
        <v>0</v>
      </c>
      <c r="AD84" s="201">
        <v>0</v>
      </c>
      <c r="AE84" s="201">
        <v>28.23</v>
      </c>
      <c r="AF84" s="201">
        <v>0</v>
      </c>
      <c r="AG84" s="201">
        <v>0</v>
      </c>
      <c r="AH84" s="201">
        <v>0</v>
      </c>
      <c r="AI84" s="201">
        <v>53.95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4.4800000000000004</v>
      </c>
      <c r="L85" s="201">
        <v>561.03</v>
      </c>
      <c r="M85" s="201">
        <v>27.22</v>
      </c>
      <c r="N85" s="201">
        <v>35.14</v>
      </c>
      <c r="O85" s="201">
        <v>0</v>
      </c>
      <c r="P85" s="201">
        <v>41.34</v>
      </c>
      <c r="Q85" s="201">
        <v>6.46</v>
      </c>
      <c r="R85" s="201">
        <v>12.55</v>
      </c>
      <c r="S85" s="201">
        <v>7.81</v>
      </c>
      <c r="T85" s="201">
        <v>0</v>
      </c>
      <c r="U85" s="201">
        <v>113.7</v>
      </c>
      <c r="V85" s="201">
        <v>2.96</v>
      </c>
      <c r="W85" s="201">
        <v>13.74</v>
      </c>
      <c r="X85" s="201">
        <v>43.41</v>
      </c>
      <c r="Y85" s="201">
        <v>0</v>
      </c>
      <c r="Z85">
        <v>0</v>
      </c>
      <c r="AA85" s="201">
        <v>10.09</v>
      </c>
      <c r="AB85" s="201">
        <v>0</v>
      </c>
      <c r="AC85" s="201">
        <v>0</v>
      </c>
      <c r="AD85" s="201">
        <v>0</v>
      </c>
      <c r="AE85" s="201">
        <v>28.23</v>
      </c>
      <c r="AF85" s="201">
        <v>0</v>
      </c>
      <c r="AG85" s="201">
        <v>0</v>
      </c>
      <c r="AH85" s="201">
        <v>0</v>
      </c>
      <c r="AI85" s="201">
        <v>53.95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5.1100000000000003</v>
      </c>
      <c r="L86" s="201">
        <v>561.03</v>
      </c>
      <c r="M86" s="201">
        <v>27.22</v>
      </c>
      <c r="N86" s="201">
        <v>35.14</v>
      </c>
      <c r="O86" s="201">
        <v>0</v>
      </c>
      <c r="P86" s="201">
        <v>41.34</v>
      </c>
      <c r="Q86" s="201">
        <v>6.46</v>
      </c>
      <c r="R86" s="201">
        <v>12.55</v>
      </c>
      <c r="S86" s="201">
        <v>7.81</v>
      </c>
      <c r="T86" s="201">
        <v>0</v>
      </c>
      <c r="U86" s="201">
        <v>113.7</v>
      </c>
      <c r="V86" s="201">
        <v>2.96</v>
      </c>
      <c r="W86" s="201">
        <v>13.74</v>
      </c>
      <c r="X86" s="201">
        <v>43.41</v>
      </c>
      <c r="Y86" s="201">
        <v>0</v>
      </c>
      <c r="Z86">
        <v>0</v>
      </c>
      <c r="AA86" s="201">
        <v>10.09</v>
      </c>
      <c r="AB86" s="201">
        <v>0</v>
      </c>
      <c r="AC86" s="201">
        <v>0</v>
      </c>
      <c r="AD86" s="201">
        <v>0</v>
      </c>
      <c r="AE86" s="201">
        <v>28.23</v>
      </c>
      <c r="AF86" s="201">
        <v>0</v>
      </c>
      <c r="AG86" s="201">
        <v>0</v>
      </c>
      <c r="AH86" s="201">
        <v>0</v>
      </c>
      <c r="AI86" s="201">
        <v>53.95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5.14</v>
      </c>
      <c r="L87" s="201">
        <v>561.03</v>
      </c>
      <c r="M87" s="201">
        <v>27.22</v>
      </c>
      <c r="N87" s="201">
        <v>35.14</v>
      </c>
      <c r="O87" s="201">
        <v>0</v>
      </c>
      <c r="P87" s="201">
        <v>41.34</v>
      </c>
      <c r="Q87" s="201">
        <v>6.46</v>
      </c>
      <c r="R87" s="201">
        <v>12.55</v>
      </c>
      <c r="S87" s="201">
        <v>7.81</v>
      </c>
      <c r="T87" s="201">
        <v>0</v>
      </c>
      <c r="U87" s="201">
        <v>113.7</v>
      </c>
      <c r="V87" s="201">
        <v>2.96</v>
      </c>
      <c r="W87" s="201">
        <v>13.74</v>
      </c>
      <c r="X87" s="201">
        <v>43.41</v>
      </c>
      <c r="Y87" s="201">
        <v>0</v>
      </c>
      <c r="Z87">
        <v>0</v>
      </c>
      <c r="AA87" s="201">
        <v>10.09</v>
      </c>
      <c r="AB87" s="201">
        <v>0</v>
      </c>
      <c r="AC87" s="201">
        <v>0</v>
      </c>
      <c r="AD87" s="201">
        <v>0</v>
      </c>
      <c r="AE87" s="201">
        <v>28.23</v>
      </c>
      <c r="AF87" s="201">
        <v>0</v>
      </c>
      <c r="AG87" s="201">
        <v>0</v>
      </c>
      <c r="AH87" s="201">
        <v>0</v>
      </c>
      <c r="AI87" s="201">
        <v>53.95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5.1100000000000003</v>
      </c>
      <c r="L88" s="201">
        <v>561.03</v>
      </c>
      <c r="M88" s="201">
        <v>27.22</v>
      </c>
      <c r="N88" s="201">
        <v>35.14</v>
      </c>
      <c r="O88" s="201">
        <v>0</v>
      </c>
      <c r="P88" s="201">
        <v>41.34</v>
      </c>
      <c r="Q88" s="201">
        <v>6.46</v>
      </c>
      <c r="R88" s="201">
        <v>12.55</v>
      </c>
      <c r="S88" s="201">
        <v>7.81</v>
      </c>
      <c r="T88" s="201">
        <v>0</v>
      </c>
      <c r="U88" s="201">
        <v>113.7</v>
      </c>
      <c r="V88" s="201">
        <v>2.96</v>
      </c>
      <c r="W88" s="201">
        <v>13.74</v>
      </c>
      <c r="X88" s="201">
        <v>43.41</v>
      </c>
      <c r="Y88" s="201">
        <v>0</v>
      </c>
      <c r="Z88">
        <v>0</v>
      </c>
      <c r="AA88" s="201">
        <v>10.09</v>
      </c>
      <c r="AB88" s="201">
        <v>0</v>
      </c>
      <c r="AC88" s="201">
        <v>0</v>
      </c>
      <c r="AD88" s="201">
        <v>0</v>
      </c>
      <c r="AE88" s="201">
        <v>28.23</v>
      </c>
      <c r="AF88" s="201">
        <v>0</v>
      </c>
      <c r="AG88" s="201">
        <v>0</v>
      </c>
      <c r="AH88" s="201">
        <v>0</v>
      </c>
      <c r="AI88" s="201">
        <v>53.95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8.82</v>
      </c>
      <c r="L89" s="201">
        <v>561.03</v>
      </c>
      <c r="M89" s="201">
        <v>27.22</v>
      </c>
      <c r="N89" s="201">
        <v>35.14</v>
      </c>
      <c r="O89" s="201">
        <v>0</v>
      </c>
      <c r="P89" s="201">
        <v>41.34</v>
      </c>
      <c r="Q89" s="201">
        <v>6.46</v>
      </c>
      <c r="R89" s="201">
        <v>12.55</v>
      </c>
      <c r="S89" s="201">
        <v>7.81</v>
      </c>
      <c r="T89" s="201">
        <v>0</v>
      </c>
      <c r="U89" s="201">
        <v>113.7</v>
      </c>
      <c r="V89" s="201">
        <v>2.96</v>
      </c>
      <c r="W89" s="201">
        <v>13.74</v>
      </c>
      <c r="X89" s="201">
        <v>43.41</v>
      </c>
      <c r="Y89" s="201">
        <v>0</v>
      </c>
      <c r="Z89">
        <v>0</v>
      </c>
      <c r="AA89" s="201">
        <v>10.09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561.03</v>
      </c>
      <c r="M90" s="201">
        <v>27.22</v>
      </c>
      <c r="N90" s="201">
        <v>35.14</v>
      </c>
      <c r="O90" s="201">
        <v>0</v>
      </c>
      <c r="P90" s="201">
        <v>41.34</v>
      </c>
      <c r="Q90" s="201">
        <v>6.46</v>
      </c>
      <c r="R90" s="201">
        <v>12.55</v>
      </c>
      <c r="S90" s="201">
        <v>7.81</v>
      </c>
      <c r="T90" s="201">
        <v>0</v>
      </c>
      <c r="U90" s="201">
        <v>113.7</v>
      </c>
      <c r="V90" s="201">
        <v>2.96</v>
      </c>
      <c r="W90" s="201">
        <v>13.74</v>
      </c>
      <c r="X90" s="201">
        <v>43.41</v>
      </c>
      <c r="Y90" s="201">
        <v>0</v>
      </c>
      <c r="Z90">
        <v>0</v>
      </c>
      <c r="AA90" s="201">
        <v>10.09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561.03</v>
      </c>
      <c r="M91" s="201">
        <v>27.22</v>
      </c>
      <c r="N91" s="201">
        <v>35.14</v>
      </c>
      <c r="O91" s="201">
        <v>0</v>
      </c>
      <c r="P91" s="201">
        <v>41.34</v>
      </c>
      <c r="Q91" s="201">
        <v>6.46</v>
      </c>
      <c r="R91" s="201">
        <v>12.55</v>
      </c>
      <c r="S91" s="201">
        <v>7.81</v>
      </c>
      <c r="T91" s="201">
        <v>0</v>
      </c>
      <c r="U91" s="201">
        <v>113.7</v>
      </c>
      <c r="V91" s="201">
        <v>2.96</v>
      </c>
      <c r="W91" s="201">
        <v>13.74</v>
      </c>
      <c r="X91" s="201">
        <v>43.41</v>
      </c>
      <c r="Y91" s="201">
        <v>0</v>
      </c>
      <c r="Z91">
        <v>0</v>
      </c>
      <c r="AA91" s="201">
        <v>10.09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9.0299999999999994</v>
      </c>
      <c r="L92" s="201">
        <v>561.03</v>
      </c>
      <c r="M92" s="201">
        <v>27.22</v>
      </c>
      <c r="N92" s="201">
        <v>35.14</v>
      </c>
      <c r="O92" s="201">
        <v>0</v>
      </c>
      <c r="P92" s="201">
        <v>41.34</v>
      </c>
      <c r="Q92" s="201">
        <v>6.46</v>
      </c>
      <c r="R92" s="201">
        <v>12.55</v>
      </c>
      <c r="S92" s="201">
        <v>7.81</v>
      </c>
      <c r="T92" s="201">
        <v>0</v>
      </c>
      <c r="U92" s="201">
        <v>113.7</v>
      </c>
      <c r="V92" s="201">
        <v>2.96</v>
      </c>
      <c r="W92" s="201">
        <v>13.74</v>
      </c>
      <c r="X92" s="201">
        <v>43.41</v>
      </c>
      <c r="Y92" s="201">
        <v>0</v>
      </c>
      <c r="Z92">
        <v>0</v>
      </c>
      <c r="AA92" s="201">
        <v>10.09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9.0299999999999994</v>
      </c>
      <c r="L93" s="201">
        <v>561.03</v>
      </c>
      <c r="M93" s="201">
        <v>27.22</v>
      </c>
      <c r="N93" s="201">
        <v>35.14</v>
      </c>
      <c r="O93" s="201">
        <v>0</v>
      </c>
      <c r="P93" s="201">
        <v>41.34</v>
      </c>
      <c r="Q93" s="201">
        <v>6.46</v>
      </c>
      <c r="R93" s="201">
        <v>12.55</v>
      </c>
      <c r="S93" s="201">
        <v>7.81</v>
      </c>
      <c r="T93" s="201">
        <v>0</v>
      </c>
      <c r="U93" s="201">
        <v>113.7</v>
      </c>
      <c r="V93" s="201">
        <v>2.96</v>
      </c>
      <c r="W93" s="201">
        <v>13.74</v>
      </c>
      <c r="X93" s="201">
        <v>43.41</v>
      </c>
      <c r="Y93" s="201">
        <v>0</v>
      </c>
      <c r="Z93">
        <v>0</v>
      </c>
      <c r="AA93" s="201">
        <v>10.09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9.0299999999999994</v>
      </c>
      <c r="L94" s="201">
        <v>561.03</v>
      </c>
      <c r="M94" s="201">
        <v>27.22</v>
      </c>
      <c r="N94" s="201">
        <v>35.14</v>
      </c>
      <c r="O94" s="201">
        <v>0</v>
      </c>
      <c r="P94" s="201">
        <v>41.34</v>
      </c>
      <c r="Q94" s="201">
        <v>6.46</v>
      </c>
      <c r="R94" s="201">
        <v>12.55</v>
      </c>
      <c r="S94" s="201">
        <v>7.81</v>
      </c>
      <c r="T94" s="201">
        <v>0</v>
      </c>
      <c r="U94" s="201">
        <v>113.7</v>
      </c>
      <c r="V94" s="201">
        <v>2.96</v>
      </c>
      <c r="W94" s="201">
        <v>13.74</v>
      </c>
      <c r="X94" s="201">
        <v>43.41</v>
      </c>
      <c r="Y94" s="201">
        <v>0</v>
      </c>
      <c r="Z94">
        <v>0</v>
      </c>
      <c r="AA94" s="201">
        <v>10.09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9.0299999999999994</v>
      </c>
      <c r="L95" s="201">
        <v>561.03</v>
      </c>
      <c r="M95" s="201">
        <v>27.22</v>
      </c>
      <c r="N95" s="201">
        <v>35.14</v>
      </c>
      <c r="O95" s="201">
        <v>0</v>
      </c>
      <c r="P95" s="201">
        <v>41.34</v>
      </c>
      <c r="Q95" s="201">
        <v>6.46</v>
      </c>
      <c r="R95" s="201">
        <v>12.55</v>
      </c>
      <c r="S95" s="201">
        <v>7.81</v>
      </c>
      <c r="T95" s="201">
        <v>0</v>
      </c>
      <c r="U95" s="201">
        <v>113.7</v>
      </c>
      <c r="V95" s="201">
        <v>2.96</v>
      </c>
      <c r="W95" s="201">
        <v>13.74</v>
      </c>
      <c r="X95" s="201">
        <v>43.41</v>
      </c>
      <c r="Y95" s="201">
        <v>0</v>
      </c>
      <c r="Z95">
        <v>0</v>
      </c>
      <c r="AA95" s="201">
        <v>10.09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9.0299999999999994</v>
      </c>
      <c r="L96" s="201">
        <v>561.03</v>
      </c>
      <c r="M96" s="201">
        <v>27.22</v>
      </c>
      <c r="N96" s="201">
        <v>35.14</v>
      </c>
      <c r="O96" s="201">
        <v>0</v>
      </c>
      <c r="P96" s="201">
        <v>41.34</v>
      </c>
      <c r="Q96" s="201">
        <v>6.46</v>
      </c>
      <c r="R96" s="201">
        <v>12.55</v>
      </c>
      <c r="S96" s="201">
        <v>7.81</v>
      </c>
      <c r="T96" s="201">
        <v>0</v>
      </c>
      <c r="U96" s="201">
        <v>113.7</v>
      </c>
      <c r="V96" s="201">
        <v>2.96</v>
      </c>
      <c r="W96" s="201">
        <v>13.74</v>
      </c>
      <c r="X96" s="201">
        <v>43.41</v>
      </c>
      <c r="Y96" s="201">
        <v>0</v>
      </c>
      <c r="Z96">
        <v>0</v>
      </c>
      <c r="AA96" s="201">
        <v>10.09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9.0299999999999994</v>
      </c>
      <c r="L97" s="201">
        <v>561.03</v>
      </c>
      <c r="M97" s="201">
        <v>27.22</v>
      </c>
      <c r="N97" s="201">
        <v>35.14</v>
      </c>
      <c r="O97" s="201">
        <v>0</v>
      </c>
      <c r="P97" s="201">
        <v>41.34</v>
      </c>
      <c r="Q97" s="201">
        <v>6.46</v>
      </c>
      <c r="R97" s="201">
        <v>12.55</v>
      </c>
      <c r="S97" s="201">
        <v>7.81</v>
      </c>
      <c r="T97" s="201">
        <v>0</v>
      </c>
      <c r="U97" s="201">
        <v>113.7</v>
      </c>
      <c r="V97" s="201">
        <v>2.96</v>
      </c>
      <c r="W97" s="201">
        <v>13.74</v>
      </c>
      <c r="X97" s="201">
        <v>43.41</v>
      </c>
      <c r="Y97" s="201">
        <v>0</v>
      </c>
      <c r="Z97">
        <v>0</v>
      </c>
      <c r="AA97" s="201">
        <v>10.09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9.0299999999999994</v>
      </c>
      <c r="L98" s="201">
        <v>561.03</v>
      </c>
      <c r="M98" s="201">
        <v>27.22</v>
      </c>
      <c r="N98" s="201">
        <v>35.14</v>
      </c>
      <c r="O98" s="201">
        <v>0</v>
      </c>
      <c r="P98" s="201">
        <v>41.34</v>
      </c>
      <c r="Q98" s="201">
        <v>6.46</v>
      </c>
      <c r="R98" s="201">
        <v>12.55</v>
      </c>
      <c r="S98" s="201">
        <v>7.81</v>
      </c>
      <c r="T98" s="201">
        <v>0</v>
      </c>
      <c r="U98" s="201">
        <v>113.7</v>
      </c>
      <c r="V98" s="201">
        <v>2.96</v>
      </c>
      <c r="W98" s="201">
        <v>13.74</v>
      </c>
      <c r="X98" s="201">
        <v>43.41</v>
      </c>
      <c r="Y98" s="201">
        <v>0</v>
      </c>
      <c r="Z98">
        <v>0</v>
      </c>
      <c r="AA98" s="201">
        <v>10.09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0.15484500000000009</v>
      </c>
      <c r="L99">
        <f t="shared" si="0"/>
        <v>9.7334999999999976</v>
      </c>
      <c r="M99">
        <f t="shared" si="0"/>
        <v>0.65315749999999939</v>
      </c>
      <c r="N99">
        <f t="shared" si="0"/>
        <v>0.84334749999999936</v>
      </c>
      <c r="O99">
        <f t="shared" si="0"/>
        <v>0</v>
      </c>
      <c r="P99">
        <f t="shared" si="0"/>
        <v>0.99237250000000132</v>
      </c>
      <c r="Q99">
        <f t="shared" si="0"/>
        <v>0.1264549999999999</v>
      </c>
      <c r="R99">
        <f t="shared" si="0"/>
        <v>0.24127499999999971</v>
      </c>
      <c r="S99">
        <f t="shared" si="0"/>
        <v>0.14918499999999985</v>
      </c>
      <c r="T99">
        <f t="shared" si="0"/>
        <v>0</v>
      </c>
      <c r="U99">
        <f t="shared" si="0"/>
        <v>2.7288000000000019</v>
      </c>
      <c r="V99">
        <f t="shared" si="0"/>
        <v>7.0830000000000018E-2</v>
      </c>
      <c r="W99">
        <f t="shared" si="0"/>
        <v>0.31340250000000019</v>
      </c>
      <c r="X99">
        <f t="shared" si="0"/>
        <v>1.0035424999999984</v>
      </c>
      <c r="Y99">
        <f t="shared" si="0"/>
        <v>0</v>
      </c>
      <c r="Z99">
        <f t="shared" si="0"/>
        <v>0</v>
      </c>
      <c r="AA99">
        <f t="shared" si="0"/>
        <v>0.24216000000000024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0.3039599999999999</v>
      </c>
      <c r="AF99">
        <f t="shared" si="0"/>
        <v>4.7805E-2</v>
      </c>
      <c r="AG99">
        <f t="shared" si="0"/>
        <v>0</v>
      </c>
      <c r="AH99">
        <f t="shared" si="0"/>
        <v>0</v>
      </c>
      <c r="AI99">
        <f t="shared" si="0"/>
        <v>1.439052499999997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1.2940274999999983</v>
      </c>
      <c r="AQ99">
        <f t="shared" si="0"/>
        <v>0.44830500000000079</v>
      </c>
      <c r="AR99">
        <f t="shared" si="0"/>
        <v>0.24015499999999998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2.85</v>
      </c>
      <c r="O3" s="201">
        <v>3.16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1.68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50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1.22</v>
      </c>
      <c r="BA3" s="201">
        <v>0.45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2.85</v>
      </c>
      <c r="O4" s="201">
        <v>3.16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1.68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50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2.85</v>
      </c>
      <c r="O5" s="201">
        <v>3.16</v>
      </c>
      <c r="P5" s="201">
        <v>5.21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1.68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35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9.18</v>
      </c>
      <c r="M6" s="201">
        <v>2.56</v>
      </c>
      <c r="N6" s="201">
        <v>2.85</v>
      </c>
      <c r="O6" s="201">
        <v>3.16</v>
      </c>
      <c r="P6" s="201">
        <v>5.21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1.68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2.85</v>
      </c>
      <c r="L7" s="201">
        <v>9.4499999999999993</v>
      </c>
      <c r="M7" s="201">
        <v>2.56</v>
      </c>
      <c r="N7" s="201">
        <v>2.85</v>
      </c>
      <c r="O7" s="201">
        <v>3.16</v>
      </c>
      <c r="P7" s="201">
        <v>5.21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1.68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14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2.85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1.68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14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2.85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1.68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14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1.68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14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1.68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14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1.68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14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0.45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9.18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1.68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14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0.45</v>
      </c>
      <c r="BB13" s="201">
        <v>2.9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9.18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1.68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14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2.85</v>
      </c>
      <c r="O15" s="201">
        <v>3.16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1.68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14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0.45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2.85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1.68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14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0.45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2.85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1.68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14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0.45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2.85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1.68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14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0.45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2.85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1.68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14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0.55000000000000004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2.85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1.68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14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1.02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2.85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1.68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14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1.02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2.85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1.68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14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1.02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2.85</v>
      </c>
      <c r="O23" s="201">
        <v>3.16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1.68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14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1.02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2.85</v>
      </c>
      <c r="O24" s="201">
        <v>3.16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1.68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14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1.02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8.27</v>
      </c>
      <c r="M25" s="201">
        <v>2.56</v>
      </c>
      <c r="N25" s="201">
        <v>2.85</v>
      </c>
      <c r="O25" s="201">
        <v>3.16</v>
      </c>
      <c r="P25" s="201">
        <v>5.21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1.68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14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1.02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8.8800000000000008</v>
      </c>
      <c r="M26" s="201">
        <v>2.56</v>
      </c>
      <c r="N26" s="201">
        <v>2.85</v>
      </c>
      <c r="O26" s="201">
        <v>3.16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1.68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14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1.02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2.85</v>
      </c>
      <c r="O27" s="201">
        <v>3.16</v>
      </c>
      <c r="P27" s="201">
        <v>5.21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1.68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14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1.02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2.85</v>
      </c>
      <c r="O28" s="201">
        <v>3.16</v>
      </c>
      <c r="P28" s="201">
        <v>5.21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1.68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14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1.02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2.85</v>
      </c>
      <c r="O29" s="201">
        <v>3.16</v>
      </c>
      <c r="P29" s="201">
        <v>5.21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1.68</v>
      </c>
      <c r="AB29" s="201">
        <v>0</v>
      </c>
      <c r="AC29" s="201">
        <v>0</v>
      </c>
      <c r="AD29" s="201">
        <v>0</v>
      </c>
      <c r="AE29" s="201">
        <v>0</v>
      </c>
      <c r="AF29" s="201">
        <v>4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14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1.02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2.85</v>
      </c>
      <c r="O30" s="201">
        <v>3.16</v>
      </c>
      <c r="P30" s="201">
        <v>5.21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1.68</v>
      </c>
      <c r="AB30" s="201">
        <v>0</v>
      </c>
      <c r="AC30" s="201">
        <v>0</v>
      </c>
      <c r="AD30" s="201">
        <v>0</v>
      </c>
      <c r="AE30" s="201">
        <v>0</v>
      </c>
      <c r="AF30" s="201">
        <v>4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14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1.02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2.85</v>
      </c>
      <c r="O31" s="201">
        <v>3.16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1.68</v>
      </c>
      <c r="AB31" s="201">
        <v>0</v>
      </c>
      <c r="AC31" s="201">
        <v>0</v>
      </c>
      <c r="AD31" s="201">
        <v>0</v>
      </c>
      <c r="AE31" s="201">
        <v>0</v>
      </c>
      <c r="AF31" s="201">
        <v>4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14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1.02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2.85</v>
      </c>
      <c r="O32" s="201">
        <v>3.16</v>
      </c>
      <c r="P32" s="201">
        <v>5.21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1.68</v>
      </c>
      <c r="AB32" s="201">
        <v>0</v>
      </c>
      <c r="AC32" s="201">
        <v>0</v>
      </c>
      <c r="AD32" s="201">
        <v>0</v>
      </c>
      <c r="AE32" s="201">
        <v>0</v>
      </c>
      <c r="AF32" s="201">
        <v>4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14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1.02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2.85</v>
      </c>
      <c r="O33" s="201">
        <v>3.16</v>
      </c>
      <c r="P33" s="201">
        <v>5.21</v>
      </c>
      <c r="Q33" s="201">
        <v>0.41</v>
      </c>
      <c r="R33" s="201">
        <v>1.05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1.68</v>
      </c>
      <c r="AB33" s="201">
        <v>0</v>
      </c>
      <c r="AC33" s="201">
        <v>0</v>
      </c>
      <c r="AD33" s="201">
        <v>0</v>
      </c>
      <c r="AE33" s="201">
        <v>0</v>
      </c>
      <c r="AF33" s="201">
        <v>4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14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1.02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2.85</v>
      </c>
      <c r="O34" s="201">
        <v>3.16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1.68</v>
      </c>
      <c r="AB34" s="201">
        <v>0</v>
      </c>
      <c r="AC34" s="201">
        <v>0</v>
      </c>
      <c r="AD34" s="201">
        <v>0</v>
      </c>
      <c r="AE34" s="201">
        <v>0</v>
      </c>
      <c r="AF34" s="201">
        <v>4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14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1.02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2.85</v>
      </c>
      <c r="O35" s="201">
        <v>3.16</v>
      </c>
      <c r="P35" s="201">
        <v>5.21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1.68</v>
      </c>
      <c r="AB35" s="201">
        <v>0</v>
      </c>
      <c r="AC35" s="201">
        <v>0</v>
      </c>
      <c r="AD35" s="201">
        <v>0</v>
      </c>
      <c r="AE35" s="201">
        <v>0</v>
      </c>
      <c r="AF35" s="201">
        <v>4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14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1.02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2.85</v>
      </c>
      <c r="O36" s="201">
        <v>3.16</v>
      </c>
      <c r="P36" s="201">
        <v>5.21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1.68</v>
      </c>
      <c r="AB36" s="201">
        <v>0</v>
      </c>
      <c r="AC36" s="201">
        <v>0</v>
      </c>
      <c r="AD36" s="201">
        <v>0</v>
      </c>
      <c r="AE36" s="201">
        <v>0</v>
      </c>
      <c r="AF36" s="201">
        <v>4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14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0.56000000000000005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2.85</v>
      </c>
      <c r="O37" s="201">
        <v>3.16</v>
      </c>
      <c r="P37" s="201">
        <v>5.21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1.68</v>
      </c>
      <c r="AB37" s="201">
        <v>0</v>
      </c>
      <c r="AC37" s="201">
        <v>0</v>
      </c>
      <c r="AD37" s="201">
        <v>0</v>
      </c>
      <c r="AE37" s="201">
        <v>0</v>
      </c>
      <c r="AF37" s="201">
        <v>4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14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0.55000000000000004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2.85</v>
      </c>
      <c r="O38" s="201">
        <v>3.16</v>
      </c>
      <c r="P38" s="201">
        <v>5.21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1.68</v>
      </c>
      <c r="AB38" s="201">
        <v>0</v>
      </c>
      <c r="AC38" s="201">
        <v>0</v>
      </c>
      <c r="AD38" s="201">
        <v>0</v>
      </c>
      <c r="AE38" s="201">
        <v>0</v>
      </c>
      <c r="AF38" s="201">
        <v>4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14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0.45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2.85</v>
      </c>
      <c r="O39" s="201">
        <v>3.16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1.68</v>
      </c>
      <c r="AB39" s="201">
        <v>0</v>
      </c>
      <c r="AC39" s="201">
        <v>0</v>
      </c>
      <c r="AD39" s="201">
        <v>0</v>
      </c>
      <c r="AE39" s="201">
        <v>0</v>
      </c>
      <c r="AF39" s="201">
        <v>8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14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0.39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2.85</v>
      </c>
      <c r="O40" s="201">
        <v>3.16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1.68</v>
      </c>
      <c r="AB40" s="201">
        <v>0</v>
      </c>
      <c r="AC40" s="201">
        <v>0</v>
      </c>
      <c r="AD40" s="201">
        <v>0</v>
      </c>
      <c r="AE40" s="201">
        <v>0</v>
      </c>
      <c r="AF40" s="201">
        <v>8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14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2.85</v>
      </c>
      <c r="O41" s="201">
        <v>3.16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1.68</v>
      </c>
      <c r="AB41" s="201">
        <v>0</v>
      </c>
      <c r="AC41" s="201">
        <v>0</v>
      </c>
      <c r="AD41" s="201">
        <v>0</v>
      </c>
      <c r="AE41" s="201">
        <v>0</v>
      </c>
      <c r="AF41" s="201">
        <v>6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14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2.85</v>
      </c>
      <c r="O42" s="201">
        <v>3.16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1.68</v>
      </c>
      <c r="AB42" s="201">
        <v>0</v>
      </c>
      <c r="AC42" s="201">
        <v>0</v>
      </c>
      <c r="AD42" s="201">
        <v>0</v>
      </c>
      <c r="AE42" s="201">
        <v>0</v>
      </c>
      <c r="AF42" s="201">
        <v>6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14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2.85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1.68</v>
      </c>
      <c r="AB43" s="201">
        <v>0</v>
      </c>
      <c r="AC43" s="201">
        <v>0</v>
      </c>
      <c r="AD43" s="201">
        <v>0</v>
      </c>
      <c r="AE43" s="201">
        <v>0</v>
      </c>
      <c r="AF43" s="201">
        <v>6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14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1.68</v>
      </c>
      <c r="AB44" s="201">
        <v>0</v>
      </c>
      <c r="AC44" s="201">
        <v>0</v>
      </c>
      <c r="AD44" s="201">
        <v>0</v>
      </c>
      <c r="AE44" s="201">
        <v>0</v>
      </c>
      <c r="AF44" s="201">
        <v>6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14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1.68</v>
      </c>
      <c r="AB45" s="201">
        <v>0</v>
      </c>
      <c r="AC45" s="201">
        <v>0</v>
      </c>
      <c r="AD45" s="201">
        <v>0</v>
      </c>
      <c r="AE45" s="201">
        <v>0</v>
      </c>
      <c r="AF45" s="201">
        <v>6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14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0</v>
      </c>
      <c r="AC46" s="201">
        <v>0</v>
      </c>
      <c r="AD46" s="201">
        <v>0</v>
      </c>
      <c r="AE46" s="201">
        <v>0</v>
      </c>
      <c r="AF46" s="201">
        <v>6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14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0</v>
      </c>
      <c r="AC47" s="201">
        <v>0</v>
      </c>
      <c r="AD47" s="201">
        <v>0</v>
      </c>
      <c r="AE47" s="201">
        <v>0</v>
      </c>
      <c r="AF47" s="201">
        <v>6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14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0</v>
      </c>
      <c r="AC48" s="201">
        <v>0</v>
      </c>
      <c r="AD48" s="201">
        <v>0</v>
      </c>
      <c r="AE48" s="201">
        <v>0</v>
      </c>
      <c r="AF48" s="201">
        <v>6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14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2.5099999999999998</v>
      </c>
      <c r="N49" s="201">
        <v>2.83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0</v>
      </c>
      <c r="AC49" s="201">
        <v>0</v>
      </c>
      <c r="AD49" s="201">
        <v>0</v>
      </c>
      <c r="AE49" s="201">
        <v>0</v>
      </c>
      <c r="AF49" s="201">
        <v>6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14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2.85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0</v>
      </c>
      <c r="AC50" s="201">
        <v>0</v>
      </c>
      <c r="AD50" s="201">
        <v>0</v>
      </c>
      <c r="AE50" s="201">
        <v>0</v>
      </c>
      <c r="AF50" s="201">
        <v>15.06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14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2.85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1.78</v>
      </c>
      <c r="AB51" s="201">
        <v>0</v>
      </c>
      <c r="AC51" s="201">
        <v>0</v>
      </c>
      <c r="AD51" s="201">
        <v>0</v>
      </c>
      <c r="AE51" s="201">
        <v>0</v>
      </c>
      <c r="AF51" s="201">
        <v>15.06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14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2.85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1.78</v>
      </c>
      <c r="AB52" s="201">
        <v>0</v>
      </c>
      <c r="AC52" s="201">
        <v>0</v>
      </c>
      <c r="AD52" s="201">
        <v>0</v>
      </c>
      <c r="AE52" s="201">
        <v>0</v>
      </c>
      <c r="AF52" s="201">
        <v>24.09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14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1.78</v>
      </c>
      <c r="AB53" s="201">
        <v>0</v>
      </c>
      <c r="AC53" s="201">
        <v>0</v>
      </c>
      <c r="AD53" s="201">
        <v>0</v>
      </c>
      <c r="AE53" s="201">
        <v>0</v>
      </c>
      <c r="AF53" s="201">
        <v>24.09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14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1.78</v>
      </c>
      <c r="AB54" s="201">
        <v>0</v>
      </c>
      <c r="AC54" s="201">
        <v>0</v>
      </c>
      <c r="AD54" s="201">
        <v>0</v>
      </c>
      <c r="AE54" s="201">
        <v>0</v>
      </c>
      <c r="AF54" s="201">
        <v>24.09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14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2.56</v>
      </c>
      <c r="N55" s="201">
        <v>2.85</v>
      </c>
      <c r="O55" s="201">
        <v>3.16</v>
      </c>
      <c r="P55" s="201">
        <v>5.32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1.78</v>
      </c>
      <c r="AB55" s="201">
        <v>0</v>
      </c>
      <c r="AC55" s="201">
        <v>0</v>
      </c>
      <c r="AD55" s="201">
        <v>0</v>
      </c>
      <c r="AE55" s="201">
        <v>0</v>
      </c>
      <c r="AF55" s="201">
        <v>24.09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14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1.78</v>
      </c>
      <c r="AB56" s="201">
        <v>0</v>
      </c>
      <c r="AC56" s="201">
        <v>0</v>
      </c>
      <c r="AD56" s="201">
        <v>0</v>
      </c>
      <c r="AE56" s="201">
        <v>36.130000000000003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14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9.18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1.78</v>
      </c>
      <c r="AB57" s="201">
        <v>0</v>
      </c>
      <c r="AC57" s="201">
        <v>0</v>
      </c>
      <c r="AD57" s="201">
        <v>0</v>
      </c>
      <c r="AE57" s="201">
        <v>43.66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14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9.18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1.78</v>
      </c>
      <c r="AB58" s="201">
        <v>0</v>
      </c>
      <c r="AC58" s="201">
        <v>0</v>
      </c>
      <c r="AD58" s="201">
        <v>0</v>
      </c>
      <c r="AE58" s="201">
        <v>43.66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14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9.18</v>
      </c>
      <c r="M59" s="201">
        <v>2.54</v>
      </c>
      <c r="N59" s="201">
        <v>2.85</v>
      </c>
      <c r="O59" s="201">
        <v>3.16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1.78</v>
      </c>
      <c r="AB59" s="201">
        <v>0</v>
      </c>
      <c r="AC59" s="201">
        <v>0</v>
      </c>
      <c r="AD59" s="201">
        <v>0</v>
      </c>
      <c r="AE59" s="201">
        <v>43.66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14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9.18</v>
      </c>
      <c r="M60" s="201">
        <v>2.56</v>
      </c>
      <c r="N60" s="201">
        <v>2.85</v>
      </c>
      <c r="O60" s="201">
        <v>3.16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1.78</v>
      </c>
      <c r="AB60" s="201">
        <v>0</v>
      </c>
      <c r="AC60" s="201">
        <v>0</v>
      </c>
      <c r="AD60" s="201">
        <v>0</v>
      </c>
      <c r="AE60" s="201">
        <v>45.17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14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9.18</v>
      </c>
      <c r="M61" s="201">
        <v>2.56</v>
      </c>
      <c r="N61" s="201">
        <v>2.85</v>
      </c>
      <c r="O61" s="201">
        <v>3.16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1.78</v>
      </c>
      <c r="AB61" s="201">
        <v>0</v>
      </c>
      <c r="AC61" s="201">
        <v>0</v>
      </c>
      <c r="AD61" s="201">
        <v>0</v>
      </c>
      <c r="AE61" s="201">
        <v>45.17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14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9.18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1.78</v>
      </c>
      <c r="AB62" s="201">
        <v>0</v>
      </c>
      <c r="AC62" s="201">
        <v>0</v>
      </c>
      <c r="AD62" s="201">
        <v>0</v>
      </c>
      <c r="AE62" s="201">
        <v>45.17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14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9.18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1.78</v>
      </c>
      <c r="AB63" s="201">
        <v>0</v>
      </c>
      <c r="AC63" s="201">
        <v>0</v>
      </c>
      <c r="AD63" s="201">
        <v>0</v>
      </c>
      <c r="AE63" s="201">
        <v>45.17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14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2.74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9.18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1.78</v>
      </c>
      <c r="AB64" s="201">
        <v>0</v>
      </c>
      <c r="AC64" s="201">
        <v>0</v>
      </c>
      <c r="AD64" s="201">
        <v>0</v>
      </c>
      <c r="AE64" s="201">
        <v>43.66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14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2.74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9.18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1.78</v>
      </c>
      <c r="AB65" s="201">
        <v>0</v>
      </c>
      <c r="AC65" s="201">
        <v>0</v>
      </c>
      <c r="AD65" s="201">
        <v>0</v>
      </c>
      <c r="AE65" s="201">
        <v>43.66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14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9.18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1.78</v>
      </c>
      <c r="AB66" s="201">
        <v>0</v>
      </c>
      <c r="AC66" s="201">
        <v>0</v>
      </c>
      <c r="AD66" s="201">
        <v>0</v>
      </c>
      <c r="AE66" s="201">
        <v>43.66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14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9.18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0.41</v>
      </c>
      <c r="R67" s="201">
        <v>1.27</v>
      </c>
      <c r="S67" s="201">
        <v>0.62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1.78</v>
      </c>
      <c r="AB67" s="201">
        <v>0</v>
      </c>
      <c r="AC67" s="201">
        <v>0</v>
      </c>
      <c r="AD67" s="201">
        <v>0</v>
      </c>
      <c r="AE67" s="201">
        <v>43.66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14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</v>
      </c>
      <c r="BB67" s="201">
        <v>2.9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9.18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1.78</v>
      </c>
      <c r="AB68" s="201">
        <v>0</v>
      </c>
      <c r="AC68" s="201">
        <v>0</v>
      </c>
      <c r="AD68" s="201">
        <v>0</v>
      </c>
      <c r="AE68" s="201">
        <v>43.66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14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</v>
      </c>
      <c r="BB68" s="201">
        <v>2.9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9.18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1.78</v>
      </c>
      <c r="AB69" s="201">
        <v>0</v>
      </c>
      <c r="AC69" s="201">
        <v>0</v>
      </c>
      <c r="AD69" s="201">
        <v>0</v>
      </c>
      <c r="AE69" s="201">
        <v>43.66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14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2.85</v>
      </c>
      <c r="O70" s="201">
        <v>3.16</v>
      </c>
      <c r="P70" s="201">
        <v>5.21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1.78</v>
      </c>
      <c r="AB70" s="201">
        <v>0</v>
      </c>
      <c r="AC70" s="201">
        <v>0</v>
      </c>
      <c r="AD70" s="201">
        <v>0</v>
      </c>
      <c r="AE70" s="201">
        <v>43.66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14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1.78</v>
      </c>
      <c r="AB71" s="201">
        <v>0</v>
      </c>
      <c r="AC71" s="201">
        <v>0</v>
      </c>
      <c r="AD71" s="201">
        <v>0</v>
      </c>
      <c r="AE71" s="201">
        <v>43.66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14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0.4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9.18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1.78</v>
      </c>
      <c r="AB72" s="201">
        <v>0</v>
      </c>
      <c r="AC72" s="201">
        <v>0</v>
      </c>
      <c r="AD72" s="201">
        <v>0</v>
      </c>
      <c r="AE72" s="201">
        <v>43.66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14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2.85</v>
      </c>
      <c r="O73" s="201">
        <v>3.16</v>
      </c>
      <c r="P73" s="201">
        <v>5.21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1.78</v>
      </c>
      <c r="AB73" s="201">
        <v>0</v>
      </c>
      <c r="AC73" s="201">
        <v>0</v>
      </c>
      <c r="AD73" s="201">
        <v>0</v>
      </c>
      <c r="AE73" s="201">
        <v>43.66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14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0.98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2.85</v>
      </c>
      <c r="O74" s="201">
        <v>3.16</v>
      </c>
      <c r="P74" s="201">
        <v>5.21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1.78</v>
      </c>
      <c r="AB74" s="201">
        <v>0</v>
      </c>
      <c r="AC74" s="201">
        <v>0</v>
      </c>
      <c r="AD74" s="201">
        <v>0</v>
      </c>
      <c r="AE74" s="201">
        <v>43.66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14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1.96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2.85</v>
      </c>
      <c r="O75" s="201">
        <v>3.16</v>
      </c>
      <c r="P75" s="201">
        <v>5.21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1.78</v>
      </c>
      <c r="AB75" s="201">
        <v>0</v>
      </c>
      <c r="AC75" s="201">
        <v>0</v>
      </c>
      <c r="AD75" s="201">
        <v>0</v>
      </c>
      <c r="AE75" s="201">
        <v>43.66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14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1.96</v>
      </c>
      <c r="BA75" s="201">
        <v>1.69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9.18</v>
      </c>
      <c r="M76" s="201">
        <v>2.56</v>
      </c>
      <c r="N76" s="201">
        <v>2.85</v>
      </c>
      <c r="O76" s="201">
        <v>3.16</v>
      </c>
      <c r="P76" s="201">
        <v>5.21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1.78</v>
      </c>
      <c r="AB76" s="201">
        <v>0</v>
      </c>
      <c r="AC76" s="201">
        <v>0</v>
      </c>
      <c r="AD76" s="201">
        <v>0</v>
      </c>
      <c r="AE76" s="201">
        <v>43.66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14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2.27</v>
      </c>
      <c r="BA76" s="201">
        <v>2.48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9.18</v>
      </c>
      <c r="M77" s="201">
        <v>2.56</v>
      </c>
      <c r="N77" s="201">
        <v>2.85</v>
      </c>
      <c r="O77" s="201">
        <v>3.16</v>
      </c>
      <c r="P77" s="201">
        <v>5.21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1.78</v>
      </c>
      <c r="AB77" s="201">
        <v>0</v>
      </c>
      <c r="AC77" s="201">
        <v>0</v>
      </c>
      <c r="AD77" s="201">
        <v>0</v>
      </c>
      <c r="AE77" s="201">
        <v>43.66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14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2.76</v>
      </c>
      <c r="L78" s="201">
        <v>9.18</v>
      </c>
      <c r="M78" s="201">
        <v>2.56</v>
      </c>
      <c r="N78" s="201">
        <v>2.85</v>
      </c>
      <c r="O78" s="201">
        <v>3.16</v>
      </c>
      <c r="P78" s="201">
        <v>5.21</v>
      </c>
      <c r="Q78" s="201">
        <v>0.41</v>
      </c>
      <c r="R78" s="201">
        <v>1.27</v>
      </c>
      <c r="S78" s="201">
        <v>0.61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1.78</v>
      </c>
      <c r="AB78" s="201">
        <v>0</v>
      </c>
      <c r="AC78" s="201">
        <v>0</v>
      </c>
      <c r="AD78" s="201">
        <v>0</v>
      </c>
      <c r="AE78" s="201">
        <v>43.66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14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9.18</v>
      </c>
      <c r="M79" s="201">
        <v>2.56</v>
      </c>
      <c r="N79" s="201">
        <v>2.85</v>
      </c>
      <c r="O79" s="201">
        <v>3.16</v>
      </c>
      <c r="P79" s="201">
        <v>5.21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1.78</v>
      </c>
      <c r="AB79" s="201">
        <v>0</v>
      </c>
      <c r="AC79" s="201">
        <v>0</v>
      </c>
      <c r="AD79" s="201">
        <v>0</v>
      </c>
      <c r="AE79" s="201">
        <v>43.66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14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9.18</v>
      </c>
      <c r="M80" s="201">
        <v>2.56</v>
      </c>
      <c r="N80" s="201">
        <v>2.85</v>
      </c>
      <c r="O80" s="201">
        <v>3.16</v>
      </c>
      <c r="P80" s="201">
        <v>5.21</v>
      </c>
      <c r="Q80" s="201">
        <v>0.4</v>
      </c>
      <c r="R80" s="201">
        <v>1.27</v>
      </c>
      <c r="S80" s="201">
        <v>0.62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1.78</v>
      </c>
      <c r="AB80" s="201">
        <v>0</v>
      </c>
      <c r="AC80" s="201">
        <v>0</v>
      </c>
      <c r="AD80" s="201">
        <v>0</v>
      </c>
      <c r="AE80" s="201">
        <v>43.96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14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9.18</v>
      </c>
      <c r="M81" s="201">
        <v>2.56</v>
      </c>
      <c r="N81" s="201">
        <v>2.85</v>
      </c>
      <c r="O81" s="201">
        <v>3.16</v>
      </c>
      <c r="P81" s="201">
        <v>5.21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1.78</v>
      </c>
      <c r="AB81" s="201">
        <v>0</v>
      </c>
      <c r="AC81" s="201">
        <v>0</v>
      </c>
      <c r="AD81" s="201">
        <v>0</v>
      </c>
      <c r="AE81" s="201">
        <v>43.96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14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2.85</v>
      </c>
      <c r="O82" s="201">
        <v>3.16</v>
      </c>
      <c r="P82" s="201">
        <v>5.21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1.78</v>
      </c>
      <c r="AB82" s="201">
        <v>0</v>
      </c>
      <c r="AC82" s="201">
        <v>0</v>
      </c>
      <c r="AD82" s="201">
        <v>0</v>
      </c>
      <c r="AE82" s="201">
        <v>43.96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14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2.89</v>
      </c>
      <c r="L83" s="201">
        <v>9.18</v>
      </c>
      <c r="M83" s="201">
        <v>2.56</v>
      </c>
      <c r="N83" s="201">
        <v>2.85</v>
      </c>
      <c r="O83" s="201">
        <v>3.16</v>
      </c>
      <c r="P83" s="201">
        <v>5.21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1.78</v>
      </c>
      <c r="AB83" s="201">
        <v>0</v>
      </c>
      <c r="AC83" s="201">
        <v>0</v>
      </c>
      <c r="AD83" s="201">
        <v>0</v>
      </c>
      <c r="AE83" s="201">
        <v>43.96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14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2.85</v>
      </c>
      <c r="O84" s="201">
        <v>3.16</v>
      </c>
      <c r="P84" s="201">
        <v>5.21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1.78</v>
      </c>
      <c r="AB84" s="201">
        <v>0</v>
      </c>
      <c r="AC84" s="201">
        <v>0</v>
      </c>
      <c r="AD84" s="201">
        <v>0</v>
      </c>
      <c r="AE84" s="201">
        <v>43.96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14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2.44</v>
      </c>
      <c r="L85" s="201">
        <v>9.18</v>
      </c>
      <c r="M85" s="201">
        <v>2.56</v>
      </c>
      <c r="N85" s="201">
        <v>2.85</v>
      </c>
      <c r="O85" s="201">
        <v>3.16</v>
      </c>
      <c r="P85" s="201">
        <v>5.21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1.78</v>
      </c>
      <c r="AB85" s="201">
        <v>0</v>
      </c>
      <c r="AC85" s="201">
        <v>0</v>
      </c>
      <c r="AD85" s="201">
        <v>0</v>
      </c>
      <c r="AE85" s="201">
        <v>43.96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14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2.78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9.18</v>
      </c>
      <c r="M86" s="201">
        <v>2.56</v>
      </c>
      <c r="N86" s="201">
        <v>2.85</v>
      </c>
      <c r="O86" s="201">
        <v>3.16</v>
      </c>
      <c r="P86" s="201">
        <v>5.21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1.78</v>
      </c>
      <c r="AB86" s="201">
        <v>0</v>
      </c>
      <c r="AC86" s="201">
        <v>0</v>
      </c>
      <c r="AD86" s="201">
        <v>0</v>
      </c>
      <c r="AE86" s="201">
        <v>43.96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14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4.2300000000000004</v>
      </c>
      <c r="BA86" s="201">
        <v>2.08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</v>
      </c>
      <c r="L87" s="201">
        <v>9.18</v>
      </c>
      <c r="M87" s="201">
        <v>2.56</v>
      </c>
      <c r="N87" s="201">
        <v>2.85</v>
      </c>
      <c r="O87" s="201">
        <v>3.16</v>
      </c>
      <c r="P87" s="201">
        <v>5.21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1.78</v>
      </c>
      <c r="AB87" s="201">
        <v>0</v>
      </c>
      <c r="AC87" s="201">
        <v>0</v>
      </c>
      <c r="AD87" s="201">
        <v>0</v>
      </c>
      <c r="AE87" s="201">
        <v>43.96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14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4.2699999999999996</v>
      </c>
      <c r="BA87" s="201">
        <v>2.08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2.85</v>
      </c>
      <c r="O88" s="201">
        <v>3.16</v>
      </c>
      <c r="P88" s="201">
        <v>5.21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1.78</v>
      </c>
      <c r="AB88" s="201">
        <v>0</v>
      </c>
      <c r="AC88" s="201">
        <v>0</v>
      </c>
      <c r="AD88" s="201">
        <v>0</v>
      </c>
      <c r="AE88" s="201">
        <v>43.96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14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2.0299999999999998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2.72</v>
      </c>
      <c r="L89" s="201">
        <v>9.18</v>
      </c>
      <c r="M89" s="201">
        <v>2.56</v>
      </c>
      <c r="N89" s="201">
        <v>2.85</v>
      </c>
      <c r="O89" s="201">
        <v>3.16</v>
      </c>
      <c r="P89" s="201">
        <v>5.21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1.78</v>
      </c>
      <c r="AB89" s="201">
        <v>0</v>
      </c>
      <c r="AC89" s="201">
        <v>0</v>
      </c>
      <c r="AD89" s="201">
        <v>0</v>
      </c>
      <c r="AE89" s="201">
        <v>45.17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14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2.85</v>
      </c>
      <c r="O90" s="201">
        <v>3.16</v>
      </c>
      <c r="P90" s="201">
        <v>5.21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1.78</v>
      </c>
      <c r="AB90" s="201">
        <v>0</v>
      </c>
      <c r="AC90" s="201">
        <v>0</v>
      </c>
      <c r="AD90" s="201">
        <v>0</v>
      </c>
      <c r="AE90" s="201">
        <v>45.17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14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2.85</v>
      </c>
      <c r="O91" s="201">
        <v>3.16</v>
      </c>
      <c r="P91" s="201">
        <v>5.21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1.78</v>
      </c>
      <c r="AB91" s="201">
        <v>0</v>
      </c>
      <c r="AC91" s="201">
        <v>0</v>
      </c>
      <c r="AD91" s="201">
        <v>0</v>
      </c>
      <c r="AE91" s="201">
        <v>45.17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14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3.22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2.85</v>
      </c>
      <c r="O92" s="201">
        <v>3.16</v>
      </c>
      <c r="P92" s="201">
        <v>5.21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1.78</v>
      </c>
      <c r="AB92" s="201">
        <v>0</v>
      </c>
      <c r="AC92" s="201">
        <v>0</v>
      </c>
      <c r="AD92" s="201">
        <v>0</v>
      </c>
      <c r="AE92" s="201">
        <v>45.17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14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2.85</v>
      </c>
      <c r="O93" s="201">
        <v>3.16</v>
      </c>
      <c r="P93" s="201">
        <v>5.21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1.78</v>
      </c>
      <c r="AB93" s="201">
        <v>0</v>
      </c>
      <c r="AC93" s="201">
        <v>0</v>
      </c>
      <c r="AD93" s="201">
        <v>0</v>
      </c>
      <c r="AE93" s="201">
        <v>45.17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14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2.93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2.85</v>
      </c>
      <c r="O94" s="201">
        <v>3.16</v>
      </c>
      <c r="P94" s="201">
        <v>5.21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1.78</v>
      </c>
      <c r="AB94" s="201">
        <v>0</v>
      </c>
      <c r="AC94" s="201">
        <v>0</v>
      </c>
      <c r="AD94" s="201">
        <v>0</v>
      </c>
      <c r="AE94" s="201">
        <v>45.17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14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2.82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2.85</v>
      </c>
      <c r="O95" s="201">
        <v>3.16</v>
      </c>
      <c r="P95" s="201">
        <v>5.21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1.78</v>
      </c>
      <c r="AB95" s="201">
        <v>0</v>
      </c>
      <c r="AC95" s="201">
        <v>0</v>
      </c>
      <c r="AD95" s="201">
        <v>0</v>
      </c>
      <c r="AE95" s="201">
        <v>45.17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14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2.08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2.85</v>
      </c>
      <c r="O96" s="201">
        <v>3.16</v>
      </c>
      <c r="P96" s="201">
        <v>5.21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1.78</v>
      </c>
      <c r="AB96" s="201">
        <v>0</v>
      </c>
      <c r="AC96" s="201">
        <v>0</v>
      </c>
      <c r="AD96" s="201">
        <v>0</v>
      </c>
      <c r="AE96" s="201">
        <v>45.17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14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1.1200000000000001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9.18</v>
      </c>
      <c r="M97" s="201">
        <v>2.56</v>
      </c>
      <c r="N97" s="201">
        <v>2.85</v>
      </c>
      <c r="O97" s="201">
        <v>3.16</v>
      </c>
      <c r="P97" s="201">
        <v>5.21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1.78</v>
      </c>
      <c r="AB97" s="201">
        <v>0</v>
      </c>
      <c r="AC97" s="201">
        <v>0</v>
      </c>
      <c r="AD97" s="201">
        <v>0</v>
      </c>
      <c r="AE97" s="201">
        <v>45.17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14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3.65</v>
      </c>
      <c r="BA97" s="201">
        <v>1.02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2.85</v>
      </c>
      <c r="O98" s="201">
        <v>3.16</v>
      </c>
      <c r="P98" s="201">
        <v>5.21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1.78</v>
      </c>
      <c r="AB98" s="201">
        <v>0</v>
      </c>
      <c r="AC98" s="201">
        <v>0</v>
      </c>
      <c r="AD98" s="201">
        <v>0</v>
      </c>
      <c r="AE98" s="201">
        <v>45.17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14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2.4300000000000002</v>
      </c>
      <c r="BA98" s="201">
        <v>0.52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6.6889999999999977E-2</v>
      </c>
      <c r="L99">
        <f t="shared" si="0"/>
        <v>0.22008499999999959</v>
      </c>
      <c r="M99">
        <f t="shared" si="0"/>
        <v>6.142250000000004E-2</v>
      </c>
      <c r="N99">
        <f t="shared" si="0"/>
        <v>6.8394999999999956E-2</v>
      </c>
      <c r="O99">
        <f t="shared" si="0"/>
        <v>7.5840000000000032E-2</v>
      </c>
      <c r="P99">
        <f t="shared" si="0"/>
        <v>0.1250674999999998</v>
      </c>
      <c r="Q99">
        <f t="shared" si="0"/>
        <v>9.8374999999999869E-3</v>
      </c>
      <c r="R99">
        <f t="shared" si="0"/>
        <v>3.0424999999999973E-2</v>
      </c>
      <c r="S99">
        <f t="shared" si="0"/>
        <v>1.5110000000000023E-2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4.1645000000000015E-2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0.47342250000000019</v>
      </c>
      <c r="AF99">
        <f t="shared" si="0"/>
        <v>5.9120000000000006E-2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0.36325000000000002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0.20231999999999964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2.7612500000000002E-2</v>
      </c>
      <c r="BA99">
        <f t="shared" si="0"/>
        <v>2.2659999999999993E-2</v>
      </c>
      <c r="BB99">
        <f t="shared" si="0"/>
        <v>6.5292500000000045E-2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4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4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4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4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4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4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4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4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4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4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8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8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6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6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6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6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6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6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6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6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6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3.04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3.04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4.8600000000000003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4.8600000000000003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4.8600000000000003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4.8600000000000003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7.29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8.81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8.81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8.81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9.11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9.11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9.11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9.11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8.81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8.81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8.81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8.81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8.81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8.81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8.81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8.81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8.81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8.81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8.81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8.81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8.81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8.81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8.81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8.81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8.8699999999999992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8.8699999999999992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8.8699999999999992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8.8699999999999992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8.8699999999999992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8.8699999999999992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8.8699999999999992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8.8699999999999992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8.8699999999999992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9.11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9.11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9.11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9.11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9.11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9.11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9.11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9.11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9.11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9.11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9.5512500000000042E-2</v>
      </c>
      <c r="AF99">
        <f t="shared" si="0"/>
        <v>3.3880000000000007E-2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186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186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171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166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0</v>
      </c>
      <c r="H29" s="201">
        <v>20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0</v>
      </c>
      <c r="H30" s="201">
        <v>20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0</v>
      </c>
      <c r="H31" s="201">
        <v>20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0</v>
      </c>
      <c r="H32" s="201">
        <v>20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0</v>
      </c>
      <c r="H33" s="201">
        <v>20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0</v>
      </c>
      <c r="H34" s="201">
        <v>20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0</v>
      </c>
      <c r="H35" s="201">
        <v>20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0</v>
      </c>
      <c r="H36" s="201">
        <v>20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0</v>
      </c>
      <c r="H37" s="201">
        <v>20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0</v>
      </c>
      <c r="H38" s="201">
        <v>20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201">
        <v>0</v>
      </c>
      <c r="H39" s="201">
        <v>40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1">
        <v>0</v>
      </c>
      <c r="H40" s="201">
        <v>40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0</v>
      </c>
      <c r="H41" s="201">
        <v>30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0</v>
      </c>
      <c r="H42" s="201">
        <v>30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201">
        <v>0</v>
      </c>
      <c r="H43" s="201">
        <v>30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1">
        <v>0</v>
      </c>
      <c r="H44" s="201">
        <v>30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1">
        <v>0</v>
      </c>
      <c r="H45" s="201">
        <v>30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201">
        <v>0</v>
      </c>
      <c r="H46" s="201">
        <v>30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0</v>
      </c>
      <c r="H47" s="201">
        <v>30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0</v>
      </c>
      <c r="H48" s="201">
        <v>30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0</v>
      </c>
      <c r="H49" s="201">
        <v>30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0</v>
      </c>
      <c r="H50" s="201">
        <v>50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0</v>
      </c>
      <c r="H51" s="201">
        <v>50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0</v>
      </c>
      <c r="H52" s="201">
        <v>80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0</v>
      </c>
      <c r="H53" s="201">
        <v>80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0</v>
      </c>
      <c r="H54" s="201">
        <v>80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201">
        <v>0</v>
      </c>
      <c r="H55" s="201">
        <v>80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120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201">
        <v>145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201">
        <v>145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201">
        <v>145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201">
        <v>150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150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150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1">
        <v>150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1">
        <v>145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1">
        <v>145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145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145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145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201">
        <v>145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201">
        <v>145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201">
        <v>145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201">
        <v>145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145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145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31</v>
      </c>
      <c r="D75" s="24">
        <v>0</v>
      </c>
      <c r="E75" s="24">
        <v>0</v>
      </c>
      <c r="F75" s="24">
        <v>0</v>
      </c>
      <c r="G75" s="201">
        <v>145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31</v>
      </c>
      <c r="D76" s="24">
        <v>0</v>
      </c>
      <c r="E76" s="24">
        <v>0</v>
      </c>
      <c r="F76" s="24">
        <v>0</v>
      </c>
      <c r="G76" s="201">
        <v>145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31</v>
      </c>
      <c r="D77" s="24">
        <v>0</v>
      </c>
      <c r="E77" s="24">
        <v>0</v>
      </c>
      <c r="F77" s="24">
        <v>0</v>
      </c>
      <c r="G77" s="201">
        <v>145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145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145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146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146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146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146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146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146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146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146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146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150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150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150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150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150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150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150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150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150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150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150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150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150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150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150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150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150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150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150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150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0.78400000000000003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1.5722499999999999</v>
      </c>
      <c r="H99" s="114">
        <f t="shared" si="0"/>
        <v>0.24249999999999999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3.6272500000000001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23.28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35.75</v>
      </c>
      <c r="K3" s="201">
        <v>106.88</v>
      </c>
      <c r="L3" s="201">
        <v>0.64</v>
      </c>
      <c r="M3" s="201">
        <v>2.34</v>
      </c>
      <c r="N3" s="201">
        <v>1.94</v>
      </c>
      <c r="O3" s="201">
        <v>2.71</v>
      </c>
      <c r="P3" s="201">
        <v>1.1499999999999999</v>
      </c>
      <c r="Q3" s="201">
        <v>0.35</v>
      </c>
      <c r="R3" s="201">
        <v>0.7</v>
      </c>
      <c r="S3" s="201">
        <v>0.43</v>
      </c>
      <c r="T3" s="201">
        <v>0.05</v>
      </c>
      <c r="U3" s="201">
        <v>0</v>
      </c>
      <c r="V3" s="201">
        <v>0.63</v>
      </c>
      <c r="W3" s="201">
        <v>0.72</v>
      </c>
      <c r="X3" s="201">
        <v>2.2999999999999998</v>
      </c>
      <c r="Y3" s="201">
        <v>0</v>
      </c>
      <c r="Z3" s="201">
        <v>4.33</v>
      </c>
      <c r="AA3" s="201">
        <v>1.4</v>
      </c>
      <c r="AB3" s="201">
        <v>0</v>
      </c>
      <c r="AC3" s="201">
        <v>0</v>
      </c>
      <c r="AD3" s="201">
        <v>23.26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172.17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0.2</v>
      </c>
      <c r="AW3" s="201">
        <v>0.08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23.28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35.75</v>
      </c>
      <c r="K4" s="201">
        <v>106.88</v>
      </c>
      <c r="L4" s="201">
        <v>0.64</v>
      </c>
      <c r="M4" s="201">
        <v>2.34</v>
      </c>
      <c r="N4" s="201">
        <v>1.94</v>
      </c>
      <c r="O4" s="201">
        <v>2.71</v>
      </c>
      <c r="P4" s="201">
        <v>1.1499999999999999</v>
      </c>
      <c r="Q4" s="201">
        <v>0.35</v>
      </c>
      <c r="R4" s="201">
        <v>0.7</v>
      </c>
      <c r="S4" s="201">
        <v>0.43</v>
      </c>
      <c r="T4" s="201">
        <v>0.05</v>
      </c>
      <c r="U4" s="201">
        <v>0</v>
      </c>
      <c r="V4" s="201">
        <v>0.63</v>
      </c>
      <c r="W4" s="201">
        <v>0.72</v>
      </c>
      <c r="X4" s="201">
        <v>2.2999999999999998</v>
      </c>
      <c r="Y4" s="201">
        <v>0</v>
      </c>
      <c r="Z4" s="201">
        <v>4.33</v>
      </c>
      <c r="AA4" s="201">
        <v>1.4</v>
      </c>
      <c r="AB4" s="201">
        <v>0</v>
      </c>
      <c r="AC4" s="201">
        <v>0</v>
      </c>
      <c r="AD4" s="201">
        <v>23.26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172.17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0.2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23.28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35.75</v>
      </c>
      <c r="K5" s="201">
        <v>106.88</v>
      </c>
      <c r="L5" s="201">
        <v>0.64</v>
      </c>
      <c r="M5" s="201">
        <v>2.34</v>
      </c>
      <c r="N5" s="201">
        <v>1.94</v>
      </c>
      <c r="O5" s="201">
        <v>2.71</v>
      </c>
      <c r="P5" s="201">
        <v>1.1499999999999999</v>
      </c>
      <c r="Q5" s="201">
        <v>0.35</v>
      </c>
      <c r="R5" s="201">
        <v>0.7</v>
      </c>
      <c r="S5" s="201">
        <v>0.43</v>
      </c>
      <c r="T5" s="201">
        <v>0.05</v>
      </c>
      <c r="U5" s="201">
        <v>0</v>
      </c>
      <c r="V5" s="201">
        <v>0.63</v>
      </c>
      <c r="W5" s="201">
        <v>0.72</v>
      </c>
      <c r="X5" s="201">
        <v>2.2999999999999998</v>
      </c>
      <c r="Y5" s="201">
        <v>0</v>
      </c>
      <c r="Z5" s="201">
        <v>4.33</v>
      </c>
      <c r="AA5" s="201">
        <v>1.4</v>
      </c>
      <c r="AB5" s="201">
        <v>0</v>
      </c>
      <c r="AC5" s="201">
        <v>0</v>
      </c>
      <c r="AD5" s="201">
        <v>23.26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-33</v>
      </c>
      <c r="AL5" s="201">
        <v>0</v>
      </c>
      <c r="AM5" s="201">
        <v>0</v>
      </c>
      <c r="AN5" s="201">
        <v>0</v>
      </c>
      <c r="AO5" s="201">
        <v>172.17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0.2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23.28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35.75</v>
      </c>
      <c r="K6" s="201">
        <v>106.88</v>
      </c>
      <c r="L6" s="201">
        <v>0.64</v>
      </c>
      <c r="M6" s="201">
        <v>2.34</v>
      </c>
      <c r="N6" s="201">
        <v>1.94</v>
      </c>
      <c r="O6" s="201">
        <v>2.71</v>
      </c>
      <c r="P6" s="201">
        <v>1.1499999999999999</v>
      </c>
      <c r="Q6" s="201">
        <v>0.35</v>
      </c>
      <c r="R6" s="201">
        <v>0.7</v>
      </c>
      <c r="S6" s="201">
        <v>0.43</v>
      </c>
      <c r="T6" s="201">
        <v>0.05</v>
      </c>
      <c r="U6" s="201">
        <v>0</v>
      </c>
      <c r="V6" s="201">
        <v>0.63</v>
      </c>
      <c r="W6" s="201">
        <v>0.72</v>
      </c>
      <c r="X6" s="201">
        <v>2.2999999999999998</v>
      </c>
      <c r="Y6" s="201">
        <v>0</v>
      </c>
      <c r="Z6" s="201">
        <v>4.33</v>
      </c>
      <c r="AA6" s="201">
        <v>1.4</v>
      </c>
      <c r="AB6" s="201">
        <v>0</v>
      </c>
      <c r="AC6" s="201">
        <v>0</v>
      </c>
      <c r="AD6" s="201">
        <v>23.26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-33</v>
      </c>
      <c r="AL6" s="201">
        <v>0</v>
      </c>
      <c r="AM6" s="201">
        <v>0</v>
      </c>
      <c r="AN6" s="201">
        <v>0</v>
      </c>
      <c r="AO6" s="201">
        <v>172.17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0.2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23.28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35.75</v>
      </c>
      <c r="K7" s="201">
        <v>166.67</v>
      </c>
      <c r="L7" s="201">
        <v>0.12</v>
      </c>
      <c r="M7" s="201">
        <v>2.34</v>
      </c>
      <c r="N7" s="201">
        <v>1.94</v>
      </c>
      <c r="O7" s="201">
        <v>2.71</v>
      </c>
      <c r="P7" s="201">
        <v>1.1499999999999999</v>
      </c>
      <c r="Q7" s="201">
        <v>0.35</v>
      </c>
      <c r="R7" s="201">
        <v>0.7</v>
      </c>
      <c r="S7" s="201">
        <v>0.43</v>
      </c>
      <c r="T7" s="201">
        <v>0.05</v>
      </c>
      <c r="U7" s="201">
        <v>0</v>
      </c>
      <c r="V7" s="201">
        <v>0.63</v>
      </c>
      <c r="W7" s="201">
        <v>0.72</v>
      </c>
      <c r="X7" s="201">
        <v>2.2999999999999998</v>
      </c>
      <c r="Y7" s="201">
        <v>0</v>
      </c>
      <c r="Z7" s="201">
        <v>4.33</v>
      </c>
      <c r="AA7" s="201">
        <v>1.4</v>
      </c>
      <c r="AB7" s="201">
        <v>0</v>
      </c>
      <c r="AC7" s="201">
        <v>0</v>
      </c>
      <c r="AD7" s="201">
        <v>23.26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-33</v>
      </c>
      <c r="AL7" s="201">
        <v>0</v>
      </c>
      <c r="AM7" s="201">
        <v>0</v>
      </c>
      <c r="AN7" s="201">
        <v>0</v>
      </c>
      <c r="AO7" s="201">
        <v>172.17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0.2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23.28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35.75</v>
      </c>
      <c r="K8" s="201">
        <v>193.7</v>
      </c>
      <c r="L8" s="201">
        <v>0.64</v>
      </c>
      <c r="M8" s="201">
        <v>2.34</v>
      </c>
      <c r="N8" s="201">
        <v>1.94</v>
      </c>
      <c r="O8" s="201">
        <v>2.71</v>
      </c>
      <c r="P8" s="201">
        <v>1.1499999999999999</v>
      </c>
      <c r="Q8" s="201">
        <v>0.35</v>
      </c>
      <c r="R8" s="201">
        <v>0.7</v>
      </c>
      <c r="S8" s="201">
        <v>0.43</v>
      </c>
      <c r="T8" s="201">
        <v>0.05</v>
      </c>
      <c r="U8" s="201">
        <v>0</v>
      </c>
      <c r="V8" s="201">
        <v>0.63</v>
      </c>
      <c r="W8" s="201">
        <v>0.72</v>
      </c>
      <c r="X8" s="201">
        <v>2.2999999999999998</v>
      </c>
      <c r="Y8" s="201">
        <v>0</v>
      </c>
      <c r="Z8" s="201">
        <v>4.33</v>
      </c>
      <c r="AA8" s="201">
        <v>1.4</v>
      </c>
      <c r="AB8" s="201">
        <v>0</v>
      </c>
      <c r="AC8" s="201">
        <v>0</v>
      </c>
      <c r="AD8" s="201">
        <v>23.26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-33</v>
      </c>
      <c r="AL8" s="201">
        <v>0</v>
      </c>
      <c r="AM8" s="201">
        <v>0</v>
      </c>
      <c r="AN8" s="201">
        <v>0</v>
      </c>
      <c r="AO8" s="201">
        <v>172.17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0.2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23.28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35.75</v>
      </c>
      <c r="K9" s="201">
        <v>222.64</v>
      </c>
      <c r="L9" s="201">
        <v>0.64</v>
      </c>
      <c r="M9" s="201">
        <v>2.34</v>
      </c>
      <c r="N9" s="201">
        <v>1.94</v>
      </c>
      <c r="O9" s="201">
        <v>2.71</v>
      </c>
      <c r="P9" s="201">
        <v>1.1499999999999999</v>
      </c>
      <c r="Q9" s="201">
        <v>0.35</v>
      </c>
      <c r="R9" s="201">
        <v>0.7</v>
      </c>
      <c r="S9" s="201">
        <v>0.43</v>
      </c>
      <c r="T9" s="201">
        <v>0.05</v>
      </c>
      <c r="U9" s="201">
        <v>0</v>
      </c>
      <c r="V9" s="201">
        <v>0.94</v>
      </c>
      <c r="W9" s="201">
        <v>0.72</v>
      </c>
      <c r="X9" s="201">
        <v>2.2999999999999998</v>
      </c>
      <c r="Y9" s="201">
        <v>0</v>
      </c>
      <c r="Z9" s="201">
        <v>4.33</v>
      </c>
      <c r="AA9" s="201">
        <v>1.4</v>
      </c>
      <c r="AB9" s="201">
        <v>0</v>
      </c>
      <c r="AC9" s="201">
        <v>0</v>
      </c>
      <c r="AD9" s="201">
        <v>23.26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-33</v>
      </c>
      <c r="AL9" s="201">
        <v>0</v>
      </c>
      <c r="AM9" s="201">
        <v>0</v>
      </c>
      <c r="AN9" s="201">
        <v>0</v>
      </c>
      <c r="AO9" s="201">
        <v>172.17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0.2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23.28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35.75</v>
      </c>
      <c r="K10" s="201">
        <v>240</v>
      </c>
      <c r="L10" s="201">
        <v>0.64</v>
      </c>
      <c r="M10" s="201">
        <v>2.34</v>
      </c>
      <c r="N10" s="201">
        <v>1.94</v>
      </c>
      <c r="O10" s="201">
        <v>2.71</v>
      </c>
      <c r="P10" s="201">
        <v>1.1499999999999999</v>
      </c>
      <c r="Q10" s="201">
        <v>0.35</v>
      </c>
      <c r="R10" s="201">
        <v>0.7</v>
      </c>
      <c r="S10" s="201">
        <v>0.43</v>
      </c>
      <c r="T10" s="201">
        <v>0.05</v>
      </c>
      <c r="U10" s="201">
        <v>0</v>
      </c>
      <c r="V10" s="201">
        <v>0.94</v>
      </c>
      <c r="W10" s="201">
        <v>0.72</v>
      </c>
      <c r="X10" s="201">
        <v>2.2999999999999998</v>
      </c>
      <c r="Y10" s="201">
        <v>0</v>
      </c>
      <c r="Z10" s="201">
        <v>4.33</v>
      </c>
      <c r="AA10" s="201">
        <v>1.4</v>
      </c>
      <c r="AB10" s="201">
        <v>0</v>
      </c>
      <c r="AC10" s="201">
        <v>0</v>
      </c>
      <c r="AD10" s="201">
        <v>23.26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-33</v>
      </c>
      <c r="AL10" s="201">
        <v>0</v>
      </c>
      <c r="AM10" s="201">
        <v>0</v>
      </c>
      <c r="AN10" s="201">
        <v>0</v>
      </c>
      <c r="AO10" s="201">
        <v>172.17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0.2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23.28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35.75</v>
      </c>
      <c r="K11" s="201">
        <v>240.22</v>
      </c>
      <c r="L11" s="201">
        <v>7.54</v>
      </c>
      <c r="M11" s="201">
        <v>2.34</v>
      </c>
      <c r="N11" s="201">
        <v>1.94</v>
      </c>
      <c r="O11" s="201">
        <v>2.71</v>
      </c>
      <c r="P11" s="201">
        <v>1.1499999999999999</v>
      </c>
      <c r="Q11" s="201">
        <v>4.18</v>
      </c>
      <c r="R11" s="201">
        <v>0.7</v>
      </c>
      <c r="S11" s="201">
        <v>5.44</v>
      </c>
      <c r="T11" s="201">
        <v>0.05</v>
      </c>
      <c r="U11" s="201">
        <v>0</v>
      </c>
      <c r="V11" s="201">
        <v>0.55000000000000004</v>
      </c>
      <c r="W11" s="201">
        <v>0.72</v>
      </c>
      <c r="X11" s="201">
        <v>2.2999999999999998</v>
      </c>
      <c r="Y11" s="201">
        <v>0</v>
      </c>
      <c r="Z11" s="201">
        <v>4.33</v>
      </c>
      <c r="AA11" s="201">
        <v>1.4</v>
      </c>
      <c r="AB11" s="201">
        <v>0</v>
      </c>
      <c r="AC11" s="201">
        <v>0</v>
      </c>
      <c r="AD11" s="201">
        <v>23.26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-33</v>
      </c>
      <c r="AL11" s="201">
        <v>0</v>
      </c>
      <c r="AM11" s="201">
        <v>0</v>
      </c>
      <c r="AN11" s="201">
        <v>0</v>
      </c>
      <c r="AO11" s="201">
        <v>172.17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0.2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23.28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35.75</v>
      </c>
      <c r="K12" s="201">
        <v>240.22</v>
      </c>
      <c r="L12" s="201">
        <v>7.54</v>
      </c>
      <c r="M12" s="201">
        <v>2.34</v>
      </c>
      <c r="N12" s="201">
        <v>1.94</v>
      </c>
      <c r="O12" s="201">
        <v>2.71</v>
      </c>
      <c r="P12" s="201">
        <v>1.1499999999999999</v>
      </c>
      <c r="Q12" s="201">
        <v>4.18</v>
      </c>
      <c r="R12" s="201">
        <v>0.7</v>
      </c>
      <c r="S12" s="201">
        <v>5.44</v>
      </c>
      <c r="T12" s="201">
        <v>0.05</v>
      </c>
      <c r="U12" s="201">
        <v>0</v>
      </c>
      <c r="V12" s="201">
        <v>0.55000000000000004</v>
      </c>
      <c r="W12" s="201">
        <v>0.72</v>
      </c>
      <c r="X12" s="201">
        <v>2.2999999999999998</v>
      </c>
      <c r="Y12" s="201">
        <v>0</v>
      </c>
      <c r="Z12" s="201">
        <v>4.33</v>
      </c>
      <c r="AA12" s="201">
        <v>1.4</v>
      </c>
      <c r="AB12" s="201">
        <v>0</v>
      </c>
      <c r="AC12" s="201">
        <v>0</v>
      </c>
      <c r="AD12" s="201">
        <v>23.26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-33</v>
      </c>
      <c r="AL12" s="201">
        <v>0</v>
      </c>
      <c r="AM12" s="201">
        <v>0</v>
      </c>
      <c r="AN12" s="201">
        <v>0</v>
      </c>
      <c r="AO12" s="201">
        <v>172.17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0.2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23.28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35.75</v>
      </c>
      <c r="K13" s="201">
        <v>240.22</v>
      </c>
      <c r="L13" s="201">
        <v>7.54</v>
      </c>
      <c r="M13" s="201">
        <v>2.34</v>
      </c>
      <c r="N13" s="201">
        <v>1.94</v>
      </c>
      <c r="O13" s="201">
        <v>2.71</v>
      </c>
      <c r="P13" s="201">
        <v>1.1499999999999999</v>
      </c>
      <c r="Q13" s="201">
        <v>4.18</v>
      </c>
      <c r="R13" s="201">
        <v>9.2100000000000009</v>
      </c>
      <c r="S13" s="201">
        <v>5.44</v>
      </c>
      <c r="T13" s="201">
        <v>0.69</v>
      </c>
      <c r="U13" s="201">
        <v>0</v>
      </c>
      <c r="V13" s="201">
        <v>0.55000000000000004</v>
      </c>
      <c r="W13" s="201">
        <v>0.72</v>
      </c>
      <c r="X13" s="201">
        <v>2.2999999999999998</v>
      </c>
      <c r="Y13" s="201">
        <v>0</v>
      </c>
      <c r="Z13" s="201">
        <v>4.33</v>
      </c>
      <c r="AA13" s="201">
        <v>16.079999999999998</v>
      </c>
      <c r="AB13" s="201">
        <v>0</v>
      </c>
      <c r="AC13" s="201">
        <v>0</v>
      </c>
      <c r="AD13" s="201">
        <v>23.26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-33</v>
      </c>
      <c r="AL13" s="201">
        <v>0</v>
      </c>
      <c r="AM13" s="201">
        <v>0</v>
      </c>
      <c r="AN13" s="201">
        <v>0</v>
      </c>
      <c r="AO13" s="201">
        <v>172.17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0.2</v>
      </c>
      <c r="AW13" s="201">
        <v>0</v>
      </c>
      <c r="AX13" s="201">
        <v>0.03</v>
      </c>
      <c r="AY13" s="201">
        <v>1.08</v>
      </c>
    </row>
    <row r="14" spans="1:51">
      <c r="A14" t="s">
        <v>56</v>
      </c>
      <c r="B14" s="201">
        <v>0</v>
      </c>
      <c r="C14" s="201">
        <v>0</v>
      </c>
      <c r="D14" s="201">
        <v>23.28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35.75</v>
      </c>
      <c r="K14" s="201">
        <v>240.22</v>
      </c>
      <c r="L14" s="201">
        <v>7.54</v>
      </c>
      <c r="M14" s="201">
        <v>2.34</v>
      </c>
      <c r="N14" s="201">
        <v>1.94</v>
      </c>
      <c r="O14" s="201">
        <v>2.71</v>
      </c>
      <c r="P14" s="201">
        <v>1.1499999999999999</v>
      </c>
      <c r="Q14" s="201">
        <v>4.18</v>
      </c>
      <c r="R14" s="201">
        <v>9.2100000000000009</v>
      </c>
      <c r="S14" s="201">
        <v>5.44</v>
      </c>
      <c r="T14" s="201">
        <v>0.69</v>
      </c>
      <c r="U14" s="201">
        <v>0</v>
      </c>
      <c r="V14" s="201">
        <v>0.55000000000000004</v>
      </c>
      <c r="W14" s="201">
        <v>0.72</v>
      </c>
      <c r="X14" s="201">
        <v>2.2999999999999998</v>
      </c>
      <c r="Y14" s="201">
        <v>0</v>
      </c>
      <c r="Z14" s="201">
        <v>4.33</v>
      </c>
      <c r="AA14" s="201">
        <v>25.15</v>
      </c>
      <c r="AB14" s="201">
        <v>0</v>
      </c>
      <c r="AC14" s="201">
        <v>0</v>
      </c>
      <c r="AD14" s="201">
        <v>23.26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-33</v>
      </c>
      <c r="AL14" s="201">
        <v>0</v>
      </c>
      <c r="AM14" s="201">
        <v>0</v>
      </c>
      <c r="AN14" s="201">
        <v>0</v>
      </c>
      <c r="AO14" s="201">
        <v>172.17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0.2</v>
      </c>
      <c r="AW14" s="201">
        <v>0</v>
      </c>
      <c r="AX14" s="201">
        <v>0.03</v>
      </c>
      <c r="AY14" s="201">
        <v>1.23</v>
      </c>
    </row>
    <row r="15" spans="1:51">
      <c r="A15" t="s">
        <v>57</v>
      </c>
      <c r="B15" s="201">
        <v>0</v>
      </c>
      <c r="C15" s="201">
        <v>0</v>
      </c>
      <c r="D15" s="201">
        <v>23.28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35.75</v>
      </c>
      <c r="K15" s="201">
        <v>240.22</v>
      </c>
      <c r="L15" s="201">
        <v>7.54</v>
      </c>
      <c r="M15" s="201">
        <v>2.34</v>
      </c>
      <c r="N15" s="201">
        <v>1.94</v>
      </c>
      <c r="O15" s="201">
        <v>2.71</v>
      </c>
      <c r="P15" s="201">
        <v>1.1499999999999999</v>
      </c>
      <c r="Q15" s="201">
        <v>4.18</v>
      </c>
      <c r="R15" s="201">
        <v>9.2100000000000009</v>
      </c>
      <c r="S15" s="201">
        <v>5.44</v>
      </c>
      <c r="T15" s="201">
        <v>0.69</v>
      </c>
      <c r="U15" s="201">
        <v>0</v>
      </c>
      <c r="V15" s="201">
        <v>2.29</v>
      </c>
      <c r="W15" s="201">
        <v>0.72</v>
      </c>
      <c r="X15" s="201">
        <v>2.2999999999999998</v>
      </c>
      <c r="Y15" s="201">
        <v>0</v>
      </c>
      <c r="Z15" s="201">
        <v>56.84</v>
      </c>
      <c r="AA15" s="201">
        <v>25.15</v>
      </c>
      <c r="AB15" s="201">
        <v>0</v>
      </c>
      <c r="AC15" s="201">
        <v>0</v>
      </c>
      <c r="AD15" s="201">
        <v>23.26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-33</v>
      </c>
      <c r="AL15" s="201">
        <v>0</v>
      </c>
      <c r="AM15" s="201">
        <v>0</v>
      </c>
      <c r="AN15" s="201">
        <v>0</v>
      </c>
      <c r="AO15" s="201">
        <v>172.17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0.2</v>
      </c>
      <c r="AW15" s="201">
        <v>0</v>
      </c>
      <c r="AX15" s="201">
        <v>0.03</v>
      </c>
      <c r="AY15" s="201">
        <v>1.23</v>
      </c>
    </row>
    <row r="16" spans="1:51">
      <c r="A16" t="s">
        <v>58</v>
      </c>
      <c r="B16" s="201">
        <v>0</v>
      </c>
      <c r="C16" s="201">
        <v>0</v>
      </c>
      <c r="D16" s="201">
        <v>23.28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35.75</v>
      </c>
      <c r="K16" s="201">
        <v>240.22</v>
      </c>
      <c r="L16" s="201">
        <v>7.54</v>
      </c>
      <c r="M16" s="201">
        <v>2.34</v>
      </c>
      <c r="N16" s="201">
        <v>1.94</v>
      </c>
      <c r="O16" s="201">
        <v>2.71</v>
      </c>
      <c r="P16" s="201">
        <v>1.1499999999999999</v>
      </c>
      <c r="Q16" s="201">
        <v>4.18</v>
      </c>
      <c r="R16" s="201">
        <v>9.2100000000000009</v>
      </c>
      <c r="S16" s="201">
        <v>5.44</v>
      </c>
      <c r="T16" s="201">
        <v>0.69</v>
      </c>
      <c r="U16" s="201">
        <v>0</v>
      </c>
      <c r="V16" s="201">
        <v>2.29</v>
      </c>
      <c r="W16" s="201">
        <v>0.72</v>
      </c>
      <c r="X16" s="201">
        <v>2.2999999999999998</v>
      </c>
      <c r="Y16" s="201">
        <v>0</v>
      </c>
      <c r="Z16" s="201">
        <v>64.760000000000005</v>
      </c>
      <c r="AA16" s="201">
        <v>25.15</v>
      </c>
      <c r="AB16" s="201">
        <v>0</v>
      </c>
      <c r="AC16" s="201">
        <v>0</v>
      </c>
      <c r="AD16" s="201">
        <v>23.26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-33</v>
      </c>
      <c r="AL16" s="201">
        <v>0</v>
      </c>
      <c r="AM16" s="201">
        <v>0</v>
      </c>
      <c r="AN16" s="201">
        <v>0</v>
      </c>
      <c r="AO16" s="201">
        <v>172.17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0.2</v>
      </c>
      <c r="AW16" s="201">
        <v>0</v>
      </c>
      <c r="AX16" s="201">
        <v>0.03</v>
      </c>
      <c r="AY16" s="201">
        <v>1.23</v>
      </c>
    </row>
    <row r="17" spans="1:51">
      <c r="A17" t="s">
        <v>59</v>
      </c>
      <c r="B17" s="201">
        <v>0</v>
      </c>
      <c r="C17" s="201">
        <v>0</v>
      </c>
      <c r="D17" s="201">
        <v>23.28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35.75</v>
      </c>
      <c r="K17" s="201">
        <v>240.22</v>
      </c>
      <c r="L17" s="201">
        <v>7.54</v>
      </c>
      <c r="M17" s="201">
        <v>2.34</v>
      </c>
      <c r="N17" s="201">
        <v>1.94</v>
      </c>
      <c r="O17" s="201">
        <v>2.71</v>
      </c>
      <c r="P17" s="201">
        <v>1.1499999999999999</v>
      </c>
      <c r="Q17" s="201">
        <v>4.18</v>
      </c>
      <c r="R17" s="201">
        <v>9.2100000000000009</v>
      </c>
      <c r="S17" s="201">
        <v>5.44</v>
      </c>
      <c r="T17" s="201">
        <v>0.69</v>
      </c>
      <c r="U17" s="201">
        <v>0</v>
      </c>
      <c r="V17" s="201">
        <v>2.29</v>
      </c>
      <c r="W17" s="201">
        <v>0.72</v>
      </c>
      <c r="X17" s="201">
        <v>2.2999999999999998</v>
      </c>
      <c r="Y17" s="201">
        <v>0</v>
      </c>
      <c r="Z17" s="201">
        <v>64.760000000000005</v>
      </c>
      <c r="AA17" s="201">
        <v>25.15</v>
      </c>
      <c r="AB17" s="201">
        <v>0</v>
      </c>
      <c r="AC17" s="201">
        <v>0</v>
      </c>
      <c r="AD17" s="201">
        <v>23.26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-33</v>
      </c>
      <c r="AL17" s="201">
        <v>0</v>
      </c>
      <c r="AM17" s="201">
        <v>0</v>
      </c>
      <c r="AN17" s="201">
        <v>0</v>
      </c>
      <c r="AO17" s="201">
        <v>172.17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4.08</v>
      </c>
      <c r="AV17" s="201">
        <v>0.2</v>
      </c>
      <c r="AW17" s="201">
        <v>0</v>
      </c>
      <c r="AX17" s="201">
        <v>0.03</v>
      </c>
      <c r="AY17" s="201">
        <v>1.23</v>
      </c>
    </row>
    <row r="18" spans="1:51">
      <c r="A18" t="s">
        <v>60</v>
      </c>
      <c r="B18" s="201">
        <v>0</v>
      </c>
      <c r="C18" s="201">
        <v>0</v>
      </c>
      <c r="D18" s="201">
        <v>23.28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35.75</v>
      </c>
      <c r="K18" s="201">
        <v>240.22</v>
      </c>
      <c r="L18" s="201">
        <v>7.54</v>
      </c>
      <c r="M18" s="201">
        <v>2.34</v>
      </c>
      <c r="N18" s="201">
        <v>1.94</v>
      </c>
      <c r="O18" s="201">
        <v>2.71</v>
      </c>
      <c r="P18" s="201">
        <v>1.1499999999999999</v>
      </c>
      <c r="Q18" s="201">
        <v>4.18</v>
      </c>
      <c r="R18" s="201">
        <v>9.2100000000000009</v>
      </c>
      <c r="S18" s="201">
        <v>5.44</v>
      </c>
      <c r="T18" s="201">
        <v>0.69</v>
      </c>
      <c r="U18" s="201">
        <v>0</v>
      </c>
      <c r="V18" s="201">
        <v>2.29</v>
      </c>
      <c r="W18" s="201">
        <v>0.72</v>
      </c>
      <c r="X18" s="201">
        <v>2.2999999999999998</v>
      </c>
      <c r="Y18" s="201">
        <v>0</v>
      </c>
      <c r="Z18" s="201">
        <v>64.760000000000005</v>
      </c>
      <c r="AA18" s="201">
        <v>25.15</v>
      </c>
      <c r="AB18" s="201">
        <v>0</v>
      </c>
      <c r="AC18" s="201">
        <v>0</v>
      </c>
      <c r="AD18" s="201">
        <v>23.26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-33</v>
      </c>
      <c r="AL18" s="201">
        <v>0</v>
      </c>
      <c r="AM18" s="201">
        <v>0</v>
      </c>
      <c r="AN18" s="201">
        <v>0</v>
      </c>
      <c r="AO18" s="201">
        <v>172.17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4.08</v>
      </c>
      <c r="AV18" s="201">
        <v>0.2</v>
      </c>
      <c r="AW18" s="201">
        <v>0</v>
      </c>
      <c r="AX18" s="201">
        <v>0.03</v>
      </c>
      <c r="AY18" s="201">
        <v>1.23</v>
      </c>
    </row>
    <row r="19" spans="1:51">
      <c r="A19" t="s">
        <v>61</v>
      </c>
      <c r="B19" s="201">
        <v>0</v>
      </c>
      <c r="C19" s="201">
        <v>0</v>
      </c>
      <c r="D19" s="201">
        <v>23.28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35.75</v>
      </c>
      <c r="K19" s="201">
        <v>240.22</v>
      </c>
      <c r="L19" s="201">
        <v>7.54</v>
      </c>
      <c r="M19" s="201">
        <v>2.34</v>
      </c>
      <c r="N19" s="201">
        <v>1.94</v>
      </c>
      <c r="O19" s="201">
        <v>2.71</v>
      </c>
      <c r="P19" s="201">
        <v>1.1499999999999999</v>
      </c>
      <c r="Q19" s="201">
        <v>4.18</v>
      </c>
      <c r="R19" s="201">
        <v>9.2100000000000009</v>
      </c>
      <c r="S19" s="201">
        <v>5.44</v>
      </c>
      <c r="T19" s="201">
        <v>0.69</v>
      </c>
      <c r="U19" s="201">
        <v>0</v>
      </c>
      <c r="V19" s="201">
        <v>2.29</v>
      </c>
      <c r="W19" s="201">
        <v>0.72</v>
      </c>
      <c r="X19" s="201">
        <v>2.2999999999999998</v>
      </c>
      <c r="Y19" s="201">
        <v>0</v>
      </c>
      <c r="Z19" s="201">
        <v>64.760000000000005</v>
      </c>
      <c r="AA19" s="201">
        <v>25.15</v>
      </c>
      <c r="AB19" s="201">
        <v>0</v>
      </c>
      <c r="AC19" s="201">
        <v>0</v>
      </c>
      <c r="AD19" s="201">
        <v>23.26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-33</v>
      </c>
      <c r="AL19" s="201">
        <v>0</v>
      </c>
      <c r="AM19" s="201">
        <v>0</v>
      </c>
      <c r="AN19" s="201">
        <v>0</v>
      </c>
      <c r="AO19" s="201">
        <v>172.17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4.08</v>
      </c>
      <c r="AV19" s="201">
        <v>0.2</v>
      </c>
      <c r="AW19" s="201">
        <v>0</v>
      </c>
      <c r="AX19" s="201">
        <v>0.04</v>
      </c>
      <c r="AY19" s="201">
        <v>1.23</v>
      </c>
    </row>
    <row r="20" spans="1:51">
      <c r="A20" t="s">
        <v>62</v>
      </c>
      <c r="B20" s="201">
        <v>0</v>
      </c>
      <c r="C20" s="201">
        <v>0</v>
      </c>
      <c r="D20" s="201">
        <v>23.28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35.75</v>
      </c>
      <c r="K20" s="201">
        <v>240.22</v>
      </c>
      <c r="L20" s="201">
        <v>7.54</v>
      </c>
      <c r="M20" s="201">
        <v>2.34</v>
      </c>
      <c r="N20" s="201">
        <v>1.94</v>
      </c>
      <c r="O20" s="201">
        <v>2.71</v>
      </c>
      <c r="P20" s="201">
        <v>1.1499999999999999</v>
      </c>
      <c r="Q20" s="201">
        <v>4.18</v>
      </c>
      <c r="R20" s="201">
        <v>9.2100000000000009</v>
      </c>
      <c r="S20" s="201">
        <v>5.44</v>
      </c>
      <c r="T20" s="201">
        <v>0.69</v>
      </c>
      <c r="U20" s="201">
        <v>0</v>
      </c>
      <c r="V20" s="201">
        <v>2.29</v>
      </c>
      <c r="W20" s="201">
        <v>0.72</v>
      </c>
      <c r="X20" s="201">
        <v>2.2999999999999998</v>
      </c>
      <c r="Y20" s="201">
        <v>0</v>
      </c>
      <c r="Z20" s="201">
        <v>64.760000000000005</v>
      </c>
      <c r="AA20" s="201">
        <v>25.15</v>
      </c>
      <c r="AB20" s="201">
        <v>0</v>
      </c>
      <c r="AC20" s="201">
        <v>0</v>
      </c>
      <c r="AD20" s="201">
        <v>23.26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-33</v>
      </c>
      <c r="AL20" s="201">
        <v>0</v>
      </c>
      <c r="AM20" s="201">
        <v>0</v>
      </c>
      <c r="AN20" s="201">
        <v>0</v>
      </c>
      <c r="AO20" s="201">
        <v>172.17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4.08</v>
      </c>
      <c r="AV20" s="201">
        <v>0.2</v>
      </c>
      <c r="AW20" s="201">
        <v>0</v>
      </c>
      <c r="AX20" s="201">
        <v>7.0000000000000007E-2</v>
      </c>
      <c r="AY20" s="201">
        <v>1.23</v>
      </c>
    </row>
    <row r="21" spans="1:51">
      <c r="A21" t="s">
        <v>63</v>
      </c>
      <c r="B21" s="201">
        <v>0</v>
      </c>
      <c r="C21" s="201">
        <v>0</v>
      </c>
      <c r="D21" s="201">
        <v>23.28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35.75</v>
      </c>
      <c r="K21" s="201">
        <v>240.22</v>
      </c>
      <c r="L21" s="201">
        <v>7.54</v>
      </c>
      <c r="M21" s="201">
        <v>2.34</v>
      </c>
      <c r="N21" s="201">
        <v>1.94</v>
      </c>
      <c r="O21" s="201">
        <v>2.71</v>
      </c>
      <c r="P21" s="201">
        <v>1.1499999999999999</v>
      </c>
      <c r="Q21" s="201">
        <v>4.18</v>
      </c>
      <c r="R21" s="201">
        <v>9.2100000000000009</v>
      </c>
      <c r="S21" s="201">
        <v>5.44</v>
      </c>
      <c r="T21" s="201">
        <v>0.69</v>
      </c>
      <c r="U21" s="201">
        <v>0</v>
      </c>
      <c r="V21" s="201">
        <v>2.29</v>
      </c>
      <c r="W21" s="201">
        <v>0.72</v>
      </c>
      <c r="X21" s="201">
        <v>2.2999999999999998</v>
      </c>
      <c r="Y21" s="201">
        <v>0</v>
      </c>
      <c r="Z21" s="201">
        <v>64.760000000000005</v>
      </c>
      <c r="AA21" s="201">
        <v>25.15</v>
      </c>
      <c r="AB21" s="201">
        <v>0</v>
      </c>
      <c r="AC21" s="201">
        <v>0</v>
      </c>
      <c r="AD21" s="201">
        <v>23.26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-33</v>
      </c>
      <c r="AL21" s="201">
        <v>0</v>
      </c>
      <c r="AM21" s="201">
        <v>0</v>
      </c>
      <c r="AN21" s="201">
        <v>0</v>
      </c>
      <c r="AO21" s="201">
        <v>172.17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4.08</v>
      </c>
      <c r="AV21" s="201">
        <v>0.2</v>
      </c>
      <c r="AW21" s="201">
        <v>0</v>
      </c>
      <c r="AX21" s="201">
        <v>7.0000000000000007E-2</v>
      </c>
      <c r="AY21" s="201">
        <v>1.23</v>
      </c>
    </row>
    <row r="22" spans="1:51">
      <c r="A22" t="s">
        <v>64</v>
      </c>
      <c r="B22" s="201">
        <v>0</v>
      </c>
      <c r="C22" s="201">
        <v>0</v>
      </c>
      <c r="D22" s="201">
        <v>23.28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35.75</v>
      </c>
      <c r="K22" s="201">
        <v>240.22</v>
      </c>
      <c r="L22" s="201">
        <v>7.54</v>
      </c>
      <c r="M22" s="201">
        <v>2.34</v>
      </c>
      <c r="N22" s="201">
        <v>1.94</v>
      </c>
      <c r="O22" s="201">
        <v>2.71</v>
      </c>
      <c r="P22" s="201">
        <v>1.1499999999999999</v>
      </c>
      <c r="Q22" s="201">
        <v>4.18</v>
      </c>
      <c r="R22" s="201">
        <v>9.2100000000000009</v>
      </c>
      <c r="S22" s="201">
        <v>5.44</v>
      </c>
      <c r="T22" s="201">
        <v>0.69</v>
      </c>
      <c r="U22" s="201">
        <v>0</v>
      </c>
      <c r="V22" s="201">
        <v>2.29</v>
      </c>
      <c r="W22" s="201">
        <v>0.72</v>
      </c>
      <c r="X22" s="201">
        <v>2.2999999999999998</v>
      </c>
      <c r="Y22" s="201">
        <v>0</v>
      </c>
      <c r="Z22" s="201">
        <v>64.760000000000005</v>
      </c>
      <c r="AA22" s="201">
        <v>25.15</v>
      </c>
      <c r="AB22" s="201">
        <v>0</v>
      </c>
      <c r="AC22" s="201">
        <v>0</v>
      </c>
      <c r="AD22" s="201">
        <v>23.26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-33</v>
      </c>
      <c r="AL22" s="201">
        <v>0</v>
      </c>
      <c r="AM22" s="201">
        <v>0</v>
      </c>
      <c r="AN22" s="201">
        <v>0</v>
      </c>
      <c r="AO22" s="201">
        <v>172.17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4.08</v>
      </c>
      <c r="AV22" s="201">
        <v>0.2</v>
      </c>
      <c r="AW22" s="201">
        <v>0</v>
      </c>
      <c r="AX22" s="201">
        <v>7.0000000000000007E-2</v>
      </c>
      <c r="AY22" s="201">
        <v>1.23</v>
      </c>
    </row>
    <row r="23" spans="1:51">
      <c r="A23" t="s">
        <v>65</v>
      </c>
      <c r="B23" s="201">
        <v>0</v>
      </c>
      <c r="C23" s="201">
        <v>0</v>
      </c>
      <c r="D23" s="201">
        <v>23.28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35.75</v>
      </c>
      <c r="K23" s="201">
        <v>240.22</v>
      </c>
      <c r="L23" s="201">
        <v>7.54</v>
      </c>
      <c r="M23" s="201">
        <v>2.34</v>
      </c>
      <c r="N23" s="201">
        <v>1.94</v>
      </c>
      <c r="O23" s="201">
        <v>2.71</v>
      </c>
      <c r="P23" s="201">
        <v>1.1499999999999999</v>
      </c>
      <c r="Q23" s="201">
        <v>4.18</v>
      </c>
      <c r="R23" s="201">
        <v>9.2100000000000009</v>
      </c>
      <c r="S23" s="201">
        <v>5.43</v>
      </c>
      <c r="T23" s="201">
        <v>0.69</v>
      </c>
      <c r="U23" s="201">
        <v>0</v>
      </c>
      <c r="V23" s="201">
        <v>2.29</v>
      </c>
      <c r="W23" s="201">
        <v>0.72</v>
      </c>
      <c r="X23" s="201">
        <v>2.2999999999999998</v>
      </c>
      <c r="Y23" s="201">
        <v>0</v>
      </c>
      <c r="Z23" s="201">
        <v>66.959999999999994</v>
      </c>
      <c r="AA23" s="201">
        <v>25.15</v>
      </c>
      <c r="AB23" s="201">
        <v>0</v>
      </c>
      <c r="AC23" s="201">
        <v>0</v>
      </c>
      <c r="AD23" s="201">
        <v>23.26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-33</v>
      </c>
      <c r="AL23" s="201">
        <v>0</v>
      </c>
      <c r="AM23" s="201">
        <v>0</v>
      </c>
      <c r="AN23" s="201">
        <v>0</v>
      </c>
      <c r="AO23" s="201">
        <v>172.17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4.08</v>
      </c>
      <c r="AV23" s="201">
        <v>0.2</v>
      </c>
      <c r="AW23" s="201">
        <v>0</v>
      </c>
      <c r="AX23" s="201">
        <v>7.0000000000000007E-2</v>
      </c>
      <c r="AY23" s="201">
        <v>1.23</v>
      </c>
    </row>
    <row r="24" spans="1:51">
      <c r="A24" t="s">
        <v>66</v>
      </c>
      <c r="B24" s="201">
        <v>0</v>
      </c>
      <c r="C24" s="201">
        <v>0</v>
      </c>
      <c r="D24" s="201">
        <v>23.28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35.75</v>
      </c>
      <c r="K24" s="201">
        <v>240.22</v>
      </c>
      <c r="L24" s="201">
        <v>7.54</v>
      </c>
      <c r="M24" s="201">
        <v>2.34</v>
      </c>
      <c r="N24" s="201">
        <v>1.94</v>
      </c>
      <c r="O24" s="201">
        <v>2.71</v>
      </c>
      <c r="P24" s="201">
        <v>1.1499999999999999</v>
      </c>
      <c r="Q24" s="201">
        <v>4.18</v>
      </c>
      <c r="R24" s="201">
        <v>9.2100000000000009</v>
      </c>
      <c r="S24" s="201">
        <v>5.44</v>
      </c>
      <c r="T24" s="201">
        <v>0.69</v>
      </c>
      <c r="U24" s="201">
        <v>0</v>
      </c>
      <c r="V24" s="201">
        <v>2.29</v>
      </c>
      <c r="W24" s="201">
        <v>0.72</v>
      </c>
      <c r="X24" s="201">
        <v>2.2999999999999998</v>
      </c>
      <c r="Y24" s="201">
        <v>0</v>
      </c>
      <c r="Z24" s="201">
        <v>64.760000000000005</v>
      </c>
      <c r="AA24" s="201">
        <v>25.15</v>
      </c>
      <c r="AB24" s="201">
        <v>0</v>
      </c>
      <c r="AC24" s="201">
        <v>0</v>
      </c>
      <c r="AD24" s="201">
        <v>23.26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-33</v>
      </c>
      <c r="AL24" s="201">
        <v>0</v>
      </c>
      <c r="AM24" s="201">
        <v>0</v>
      </c>
      <c r="AN24" s="201">
        <v>0</v>
      </c>
      <c r="AO24" s="201">
        <v>172.17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4.08</v>
      </c>
      <c r="AV24" s="201">
        <v>0.2</v>
      </c>
      <c r="AW24" s="201">
        <v>0</v>
      </c>
      <c r="AX24" s="201">
        <v>7.0000000000000007E-2</v>
      </c>
      <c r="AY24" s="201">
        <v>1.23</v>
      </c>
    </row>
    <row r="25" spans="1:51">
      <c r="A25" t="s">
        <v>67</v>
      </c>
      <c r="B25" s="201">
        <v>0</v>
      </c>
      <c r="C25" s="201">
        <v>0</v>
      </c>
      <c r="D25" s="201">
        <v>23.28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35.75</v>
      </c>
      <c r="K25" s="201">
        <v>240.22</v>
      </c>
      <c r="L25" s="201">
        <v>8.6</v>
      </c>
      <c r="M25" s="201">
        <v>2.34</v>
      </c>
      <c r="N25" s="201">
        <v>1.94</v>
      </c>
      <c r="O25" s="201">
        <v>2.71</v>
      </c>
      <c r="P25" s="201">
        <v>1.1499999999999999</v>
      </c>
      <c r="Q25" s="201">
        <v>4.18</v>
      </c>
      <c r="R25" s="201">
        <v>9.2100000000000009</v>
      </c>
      <c r="S25" s="201">
        <v>5.44</v>
      </c>
      <c r="T25" s="201">
        <v>0.69</v>
      </c>
      <c r="U25" s="201">
        <v>0</v>
      </c>
      <c r="V25" s="201">
        <v>2.29</v>
      </c>
      <c r="W25" s="201">
        <v>0.72</v>
      </c>
      <c r="X25" s="201">
        <v>2.2999999999999998</v>
      </c>
      <c r="Y25" s="201">
        <v>0</v>
      </c>
      <c r="Z25" s="201">
        <v>64.760000000000005</v>
      </c>
      <c r="AA25" s="201">
        <v>25.15</v>
      </c>
      <c r="AB25" s="201">
        <v>0</v>
      </c>
      <c r="AC25" s="201">
        <v>0</v>
      </c>
      <c r="AD25" s="201">
        <v>23.26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-33</v>
      </c>
      <c r="AL25" s="201">
        <v>0</v>
      </c>
      <c r="AM25" s="201">
        <v>0</v>
      </c>
      <c r="AN25" s="201">
        <v>0</v>
      </c>
      <c r="AO25" s="201">
        <v>172.17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4.08</v>
      </c>
      <c r="AV25" s="201">
        <v>0.2</v>
      </c>
      <c r="AW25" s="201">
        <v>0</v>
      </c>
      <c r="AX25" s="201">
        <v>7.0000000000000007E-2</v>
      </c>
      <c r="AY25" s="201">
        <v>1.23</v>
      </c>
    </row>
    <row r="26" spans="1:51">
      <c r="A26" t="s">
        <v>68</v>
      </c>
      <c r="B26" s="201">
        <v>0</v>
      </c>
      <c r="C26" s="201">
        <v>0</v>
      </c>
      <c r="D26" s="201">
        <v>23.28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35.75</v>
      </c>
      <c r="K26" s="201">
        <v>240.22</v>
      </c>
      <c r="L26" s="201">
        <v>7.89</v>
      </c>
      <c r="M26" s="201">
        <v>2.34</v>
      </c>
      <c r="N26" s="201">
        <v>1.94</v>
      </c>
      <c r="O26" s="201">
        <v>2.71</v>
      </c>
      <c r="P26" s="201">
        <v>1.1499999999999999</v>
      </c>
      <c r="Q26" s="201">
        <v>4.18</v>
      </c>
      <c r="R26" s="201">
        <v>9.2100000000000009</v>
      </c>
      <c r="S26" s="201">
        <v>5.45</v>
      </c>
      <c r="T26" s="201">
        <v>0.69</v>
      </c>
      <c r="U26" s="201">
        <v>0</v>
      </c>
      <c r="V26" s="201">
        <v>2.29</v>
      </c>
      <c r="W26" s="201">
        <v>0.72</v>
      </c>
      <c r="X26" s="201">
        <v>2.2999999999999998</v>
      </c>
      <c r="Y26" s="201">
        <v>0</v>
      </c>
      <c r="Z26" s="201">
        <v>64.760000000000005</v>
      </c>
      <c r="AA26" s="201">
        <v>25.15</v>
      </c>
      <c r="AB26" s="201">
        <v>0</v>
      </c>
      <c r="AC26" s="201">
        <v>0</v>
      </c>
      <c r="AD26" s="201">
        <v>23.26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-33</v>
      </c>
      <c r="AL26" s="201">
        <v>0</v>
      </c>
      <c r="AM26" s="201">
        <v>0</v>
      </c>
      <c r="AN26" s="201">
        <v>0</v>
      </c>
      <c r="AO26" s="201">
        <v>172.17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4.08</v>
      </c>
      <c r="AV26" s="201">
        <v>0.2</v>
      </c>
      <c r="AW26" s="201">
        <v>0</v>
      </c>
      <c r="AX26" s="201">
        <v>7.0000000000000007E-2</v>
      </c>
      <c r="AY26" s="201">
        <v>1.23</v>
      </c>
    </row>
    <row r="27" spans="1:51">
      <c r="A27" t="s">
        <v>69</v>
      </c>
      <c r="B27" s="201">
        <v>0</v>
      </c>
      <c r="C27" s="201">
        <v>0</v>
      </c>
      <c r="D27" s="201">
        <v>23.28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35.75</v>
      </c>
      <c r="K27" s="201">
        <v>240.22</v>
      </c>
      <c r="L27" s="201">
        <v>7.54</v>
      </c>
      <c r="M27" s="201">
        <v>2.34</v>
      </c>
      <c r="N27" s="201">
        <v>1.94</v>
      </c>
      <c r="O27" s="201">
        <v>2.71</v>
      </c>
      <c r="P27" s="201">
        <v>1.1499999999999999</v>
      </c>
      <c r="Q27" s="201">
        <v>4.18</v>
      </c>
      <c r="R27" s="201">
        <v>9.2100000000000009</v>
      </c>
      <c r="S27" s="201">
        <v>5.44</v>
      </c>
      <c r="T27" s="201">
        <v>0.69</v>
      </c>
      <c r="U27" s="201">
        <v>0</v>
      </c>
      <c r="V27" s="201">
        <v>2.29</v>
      </c>
      <c r="W27" s="201">
        <v>0.72</v>
      </c>
      <c r="X27" s="201">
        <v>2.2999999999999998</v>
      </c>
      <c r="Y27" s="201">
        <v>0</v>
      </c>
      <c r="Z27" s="201">
        <v>64.760000000000005</v>
      </c>
      <c r="AA27" s="201">
        <v>25.15</v>
      </c>
      <c r="AB27" s="201">
        <v>0</v>
      </c>
      <c r="AC27" s="201">
        <v>0</v>
      </c>
      <c r="AD27" s="201">
        <v>23.26</v>
      </c>
      <c r="AE27" s="201">
        <v>0</v>
      </c>
      <c r="AF27" s="201">
        <v>0</v>
      </c>
      <c r="AG27" s="201">
        <v>76.38</v>
      </c>
      <c r="AH27" s="201">
        <v>5.66</v>
      </c>
      <c r="AI27" s="201">
        <v>8.49</v>
      </c>
      <c r="AJ27" s="201">
        <v>0</v>
      </c>
      <c r="AK27" s="201">
        <v>-33</v>
      </c>
      <c r="AL27" s="201">
        <v>0</v>
      </c>
      <c r="AM27" s="201">
        <v>0</v>
      </c>
      <c r="AN27" s="201">
        <v>0</v>
      </c>
      <c r="AO27" s="201">
        <v>172.17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4.08</v>
      </c>
      <c r="AV27" s="201">
        <v>0.2</v>
      </c>
      <c r="AW27" s="201">
        <v>0</v>
      </c>
      <c r="AX27" s="201">
        <v>7.0000000000000007E-2</v>
      </c>
      <c r="AY27" s="201">
        <v>1.23</v>
      </c>
    </row>
    <row r="28" spans="1:51">
      <c r="A28" t="s">
        <v>70</v>
      </c>
      <c r="B28" s="201">
        <v>0</v>
      </c>
      <c r="C28" s="201">
        <v>0</v>
      </c>
      <c r="D28" s="201">
        <v>23.28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35.75</v>
      </c>
      <c r="K28" s="201">
        <v>240.22</v>
      </c>
      <c r="L28" s="201">
        <v>7.54</v>
      </c>
      <c r="M28" s="201">
        <v>2.34</v>
      </c>
      <c r="N28" s="201">
        <v>1.94</v>
      </c>
      <c r="O28" s="201">
        <v>2.71</v>
      </c>
      <c r="P28" s="201">
        <v>1.1499999999999999</v>
      </c>
      <c r="Q28" s="201">
        <v>4.18</v>
      </c>
      <c r="R28" s="201">
        <v>9.2100000000000009</v>
      </c>
      <c r="S28" s="201">
        <v>5.44</v>
      </c>
      <c r="T28" s="201">
        <v>0.69</v>
      </c>
      <c r="U28" s="201">
        <v>0</v>
      </c>
      <c r="V28" s="201">
        <v>2.29</v>
      </c>
      <c r="W28" s="201">
        <v>0.72</v>
      </c>
      <c r="X28" s="201">
        <v>2.2999999999999998</v>
      </c>
      <c r="Y28" s="201">
        <v>0</v>
      </c>
      <c r="Z28" s="201">
        <v>64.760000000000005</v>
      </c>
      <c r="AA28" s="201">
        <v>25.15</v>
      </c>
      <c r="AB28" s="201">
        <v>0</v>
      </c>
      <c r="AC28" s="201">
        <v>0</v>
      </c>
      <c r="AD28" s="201">
        <v>23.26</v>
      </c>
      <c r="AE28" s="201">
        <v>0</v>
      </c>
      <c r="AF28" s="201">
        <v>0</v>
      </c>
      <c r="AG28" s="201">
        <v>76.38</v>
      </c>
      <c r="AH28" s="201">
        <v>5.66</v>
      </c>
      <c r="AI28" s="201">
        <v>8.49</v>
      </c>
      <c r="AJ28" s="201">
        <v>0</v>
      </c>
      <c r="AK28" s="201">
        <v>-33</v>
      </c>
      <c r="AL28" s="201">
        <v>0</v>
      </c>
      <c r="AM28" s="201">
        <v>0</v>
      </c>
      <c r="AN28" s="201">
        <v>0</v>
      </c>
      <c r="AO28" s="201">
        <v>172.17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4.08</v>
      </c>
      <c r="AV28" s="201">
        <v>0.2</v>
      </c>
      <c r="AW28" s="201">
        <v>0</v>
      </c>
      <c r="AX28" s="201">
        <v>7.0000000000000007E-2</v>
      </c>
      <c r="AY28" s="201">
        <v>1.23</v>
      </c>
    </row>
    <row r="29" spans="1:51">
      <c r="A29" t="s">
        <v>71</v>
      </c>
      <c r="B29" s="201">
        <v>0</v>
      </c>
      <c r="C29" s="201">
        <v>0</v>
      </c>
      <c r="D29" s="201">
        <v>23.28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35.75</v>
      </c>
      <c r="K29" s="201">
        <v>240.22</v>
      </c>
      <c r="L29" s="201">
        <v>7.54</v>
      </c>
      <c r="M29" s="201">
        <v>2.34</v>
      </c>
      <c r="N29" s="201">
        <v>1.94</v>
      </c>
      <c r="O29" s="201">
        <v>2.71</v>
      </c>
      <c r="P29" s="201">
        <v>1.1499999999999999</v>
      </c>
      <c r="Q29" s="201">
        <v>4.18</v>
      </c>
      <c r="R29" s="201">
        <v>9.2100000000000009</v>
      </c>
      <c r="S29" s="201">
        <v>5.44</v>
      </c>
      <c r="T29" s="201">
        <v>0.69</v>
      </c>
      <c r="U29" s="201">
        <v>0</v>
      </c>
      <c r="V29" s="201">
        <v>2.29</v>
      </c>
      <c r="W29" s="201">
        <v>0.72</v>
      </c>
      <c r="X29" s="201">
        <v>2.2999999999999998</v>
      </c>
      <c r="Y29" s="201">
        <v>0</v>
      </c>
      <c r="Z29" s="201">
        <v>64.760000000000005</v>
      </c>
      <c r="AA29" s="201">
        <v>25.15</v>
      </c>
      <c r="AB29" s="201">
        <v>0</v>
      </c>
      <c r="AC29" s="201">
        <v>0</v>
      </c>
      <c r="AD29" s="201">
        <v>23.26</v>
      </c>
      <c r="AE29" s="201">
        <v>0</v>
      </c>
      <c r="AF29" s="201">
        <v>0</v>
      </c>
      <c r="AG29" s="201">
        <v>70.73</v>
      </c>
      <c r="AH29" s="201">
        <v>1.66</v>
      </c>
      <c r="AI29" s="201">
        <v>8.49</v>
      </c>
      <c r="AJ29" s="201">
        <v>0</v>
      </c>
      <c r="AK29" s="201">
        <v>-33</v>
      </c>
      <c r="AL29" s="201">
        <v>0</v>
      </c>
      <c r="AM29" s="201">
        <v>0</v>
      </c>
      <c r="AN29" s="201">
        <v>0</v>
      </c>
      <c r="AO29" s="201">
        <v>172.17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4.08</v>
      </c>
      <c r="AV29" s="201">
        <v>0.2</v>
      </c>
      <c r="AW29" s="201">
        <v>0</v>
      </c>
      <c r="AX29" s="201">
        <v>7.0000000000000007E-2</v>
      </c>
      <c r="AY29" s="201">
        <v>1.23</v>
      </c>
    </row>
    <row r="30" spans="1:51">
      <c r="A30" t="s">
        <v>72</v>
      </c>
      <c r="B30" s="201">
        <v>0</v>
      </c>
      <c r="C30" s="201">
        <v>0</v>
      </c>
      <c r="D30" s="201">
        <v>23.28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35.75</v>
      </c>
      <c r="K30" s="201">
        <v>240.22</v>
      </c>
      <c r="L30" s="201">
        <v>7.54</v>
      </c>
      <c r="M30" s="201">
        <v>2.34</v>
      </c>
      <c r="N30" s="201">
        <v>1.94</v>
      </c>
      <c r="O30" s="201">
        <v>2.71</v>
      </c>
      <c r="P30" s="201">
        <v>1.1499999999999999</v>
      </c>
      <c r="Q30" s="201">
        <v>4.18</v>
      </c>
      <c r="R30" s="201">
        <v>9.2100000000000009</v>
      </c>
      <c r="S30" s="201">
        <v>5.44</v>
      </c>
      <c r="T30" s="201">
        <v>0.69</v>
      </c>
      <c r="U30" s="201">
        <v>0</v>
      </c>
      <c r="V30" s="201">
        <v>2.29</v>
      </c>
      <c r="W30" s="201">
        <v>0.72</v>
      </c>
      <c r="X30" s="201">
        <v>2.2999999999999998</v>
      </c>
      <c r="Y30" s="201">
        <v>0</v>
      </c>
      <c r="Z30" s="201">
        <v>64.760000000000005</v>
      </c>
      <c r="AA30" s="201">
        <v>25.15</v>
      </c>
      <c r="AB30" s="201">
        <v>0</v>
      </c>
      <c r="AC30" s="201">
        <v>0</v>
      </c>
      <c r="AD30" s="201">
        <v>23.26</v>
      </c>
      <c r="AE30" s="201">
        <v>0</v>
      </c>
      <c r="AF30" s="201">
        <v>0</v>
      </c>
      <c r="AG30" s="201">
        <v>70.73</v>
      </c>
      <c r="AH30" s="201">
        <v>1.66</v>
      </c>
      <c r="AI30" s="201">
        <v>8.49</v>
      </c>
      <c r="AJ30" s="201">
        <v>0</v>
      </c>
      <c r="AK30" s="201">
        <v>-33</v>
      </c>
      <c r="AL30" s="201">
        <v>0</v>
      </c>
      <c r="AM30" s="201">
        <v>0</v>
      </c>
      <c r="AN30" s="201">
        <v>0</v>
      </c>
      <c r="AO30" s="201">
        <v>172.17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4.08</v>
      </c>
      <c r="AV30" s="201">
        <v>0.2</v>
      </c>
      <c r="AW30" s="201">
        <v>0</v>
      </c>
      <c r="AX30" s="201">
        <v>7.0000000000000007E-2</v>
      </c>
      <c r="AY30" s="201">
        <v>1.23</v>
      </c>
    </row>
    <row r="31" spans="1:51">
      <c r="A31" t="s">
        <v>73</v>
      </c>
      <c r="B31" s="201">
        <v>0</v>
      </c>
      <c r="C31" s="201">
        <v>0</v>
      </c>
      <c r="D31" s="201">
        <v>23.28</v>
      </c>
      <c r="E31" s="201">
        <v>0</v>
      </c>
      <c r="F31" s="201">
        <v>0</v>
      </c>
      <c r="G31" s="201">
        <v>36.11</v>
      </c>
      <c r="H31" s="201">
        <v>0</v>
      </c>
      <c r="I31" s="201">
        <v>0</v>
      </c>
      <c r="J31" s="201">
        <v>35.75</v>
      </c>
      <c r="K31" s="201">
        <v>240.22</v>
      </c>
      <c r="L31" s="201">
        <v>7.54</v>
      </c>
      <c r="M31" s="201">
        <v>2.34</v>
      </c>
      <c r="N31" s="201">
        <v>1.94</v>
      </c>
      <c r="O31" s="201">
        <v>2.71</v>
      </c>
      <c r="P31" s="201">
        <v>1.1499999999999999</v>
      </c>
      <c r="Q31" s="201">
        <v>4.18</v>
      </c>
      <c r="R31" s="201">
        <v>9.2100000000000009</v>
      </c>
      <c r="S31" s="201">
        <v>5.44</v>
      </c>
      <c r="T31" s="201">
        <v>0.69</v>
      </c>
      <c r="U31" s="201">
        <v>0</v>
      </c>
      <c r="V31" s="201">
        <v>2.29</v>
      </c>
      <c r="W31" s="201">
        <v>9.77</v>
      </c>
      <c r="X31" s="201">
        <v>30.4</v>
      </c>
      <c r="Y31" s="201">
        <v>0</v>
      </c>
      <c r="Z31" s="201">
        <v>64.760000000000005</v>
      </c>
      <c r="AA31" s="201">
        <v>25.15</v>
      </c>
      <c r="AB31" s="201">
        <v>0</v>
      </c>
      <c r="AC31" s="201">
        <v>0</v>
      </c>
      <c r="AD31" s="201">
        <v>23.26</v>
      </c>
      <c r="AE31" s="201">
        <v>0</v>
      </c>
      <c r="AF31" s="201">
        <v>0</v>
      </c>
      <c r="AG31" s="201">
        <v>70.73</v>
      </c>
      <c r="AH31" s="201">
        <v>1.66</v>
      </c>
      <c r="AI31" s="201">
        <v>8.49</v>
      </c>
      <c r="AJ31" s="201">
        <v>0</v>
      </c>
      <c r="AK31" s="201">
        <v>-33</v>
      </c>
      <c r="AL31" s="201">
        <v>0</v>
      </c>
      <c r="AM31" s="201">
        <v>0</v>
      </c>
      <c r="AN31" s="201">
        <v>0</v>
      </c>
      <c r="AO31" s="201">
        <v>172.17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4.08</v>
      </c>
      <c r="AV31" s="201">
        <v>0.2</v>
      </c>
      <c r="AW31" s="201">
        <v>0</v>
      </c>
      <c r="AX31" s="201">
        <v>7.0000000000000007E-2</v>
      </c>
      <c r="AY31" s="201">
        <v>1.23</v>
      </c>
    </row>
    <row r="32" spans="1:51">
      <c r="A32" t="s">
        <v>74</v>
      </c>
      <c r="B32" s="201">
        <v>0</v>
      </c>
      <c r="C32" s="201">
        <v>0</v>
      </c>
      <c r="D32" s="201">
        <v>23.28</v>
      </c>
      <c r="E32" s="201">
        <v>0</v>
      </c>
      <c r="F32" s="201">
        <v>0</v>
      </c>
      <c r="G32" s="201">
        <v>36.11</v>
      </c>
      <c r="H32" s="201">
        <v>0</v>
      </c>
      <c r="I32" s="201">
        <v>0</v>
      </c>
      <c r="J32" s="201">
        <v>35.75</v>
      </c>
      <c r="K32" s="201">
        <v>240.22</v>
      </c>
      <c r="L32" s="201">
        <v>7.54</v>
      </c>
      <c r="M32" s="201">
        <v>2.34</v>
      </c>
      <c r="N32" s="201">
        <v>1.94</v>
      </c>
      <c r="O32" s="201">
        <v>2.71</v>
      </c>
      <c r="P32" s="201">
        <v>1.1499999999999999</v>
      </c>
      <c r="Q32" s="201">
        <v>4.18</v>
      </c>
      <c r="R32" s="201">
        <v>9.2100000000000009</v>
      </c>
      <c r="S32" s="201">
        <v>5.44</v>
      </c>
      <c r="T32" s="201">
        <v>0.69</v>
      </c>
      <c r="U32" s="201">
        <v>0</v>
      </c>
      <c r="V32" s="201">
        <v>2.29</v>
      </c>
      <c r="W32" s="201">
        <v>9.77</v>
      </c>
      <c r="X32" s="201">
        <v>30.4</v>
      </c>
      <c r="Y32" s="201">
        <v>0</v>
      </c>
      <c r="Z32" s="201">
        <v>66.959999999999994</v>
      </c>
      <c r="AA32" s="201">
        <v>25.15</v>
      </c>
      <c r="AB32" s="201">
        <v>0</v>
      </c>
      <c r="AC32" s="201">
        <v>0</v>
      </c>
      <c r="AD32" s="201">
        <v>23.26</v>
      </c>
      <c r="AE32" s="201">
        <v>0</v>
      </c>
      <c r="AF32" s="201">
        <v>0</v>
      </c>
      <c r="AG32" s="201">
        <v>70.73</v>
      </c>
      <c r="AH32" s="201">
        <v>1.66</v>
      </c>
      <c r="AI32" s="201">
        <v>8.49</v>
      </c>
      <c r="AJ32" s="201">
        <v>0</v>
      </c>
      <c r="AK32" s="201">
        <v>-33</v>
      </c>
      <c r="AL32" s="201">
        <v>0</v>
      </c>
      <c r="AM32" s="201">
        <v>0</v>
      </c>
      <c r="AN32" s="201">
        <v>0</v>
      </c>
      <c r="AO32" s="201">
        <v>172.17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0.2</v>
      </c>
      <c r="AW32" s="201">
        <v>0</v>
      </c>
      <c r="AX32" s="201">
        <v>7.0000000000000007E-2</v>
      </c>
      <c r="AY32" s="201">
        <v>1.23</v>
      </c>
    </row>
    <row r="33" spans="1:51">
      <c r="A33" t="s">
        <v>75</v>
      </c>
      <c r="B33" s="201">
        <v>0</v>
      </c>
      <c r="C33" s="201">
        <v>0</v>
      </c>
      <c r="D33" s="201">
        <v>23.28</v>
      </c>
      <c r="E33" s="201">
        <v>0</v>
      </c>
      <c r="F33" s="201">
        <v>0</v>
      </c>
      <c r="G33" s="201">
        <v>36.11</v>
      </c>
      <c r="H33" s="201">
        <v>0</v>
      </c>
      <c r="I33" s="201">
        <v>0</v>
      </c>
      <c r="J33" s="201">
        <v>35.75</v>
      </c>
      <c r="K33" s="201">
        <v>240.22</v>
      </c>
      <c r="L33" s="201">
        <v>7.54</v>
      </c>
      <c r="M33" s="201">
        <v>30.49</v>
      </c>
      <c r="N33" s="201">
        <v>23.97</v>
      </c>
      <c r="O33" s="201">
        <v>36.130000000000003</v>
      </c>
      <c r="P33" s="201">
        <v>15.14</v>
      </c>
      <c r="Q33" s="201">
        <v>4.18</v>
      </c>
      <c r="R33" s="201">
        <v>11.07</v>
      </c>
      <c r="S33" s="201">
        <v>5.44</v>
      </c>
      <c r="T33" s="201">
        <v>0.69</v>
      </c>
      <c r="U33" s="201">
        <v>0</v>
      </c>
      <c r="V33" s="201">
        <v>2.29</v>
      </c>
      <c r="W33" s="201">
        <v>9.77</v>
      </c>
      <c r="X33" s="201">
        <v>30.4</v>
      </c>
      <c r="Y33" s="201">
        <v>0</v>
      </c>
      <c r="Z33" s="201">
        <v>64.760000000000005</v>
      </c>
      <c r="AA33" s="201">
        <v>25.15</v>
      </c>
      <c r="AB33" s="201">
        <v>0</v>
      </c>
      <c r="AC33" s="201">
        <v>0</v>
      </c>
      <c r="AD33" s="201">
        <v>23.26</v>
      </c>
      <c r="AE33" s="201">
        <v>0</v>
      </c>
      <c r="AF33" s="201">
        <v>0</v>
      </c>
      <c r="AG33" s="201">
        <v>70.73</v>
      </c>
      <c r="AH33" s="201">
        <v>1.66</v>
      </c>
      <c r="AI33" s="201">
        <v>8.49</v>
      </c>
      <c r="AJ33" s="201">
        <v>0</v>
      </c>
      <c r="AK33" s="201">
        <v>-33</v>
      </c>
      <c r="AL33" s="201">
        <v>0</v>
      </c>
      <c r="AM33" s="201">
        <v>0</v>
      </c>
      <c r="AN33" s="201">
        <v>0</v>
      </c>
      <c r="AO33" s="201">
        <v>172.17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0.2</v>
      </c>
      <c r="AW33" s="201">
        <v>0</v>
      </c>
      <c r="AX33" s="201">
        <v>7.0000000000000007E-2</v>
      </c>
      <c r="AY33" s="201">
        <v>1.23</v>
      </c>
    </row>
    <row r="34" spans="1:51">
      <c r="A34" t="s">
        <v>76</v>
      </c>
      <c r="B34" s="201">
        <v>0</v>
      </c>
      <c r="C34" s="201">
        <v>0</v>
      </c>
      <c r="D34" s="201">
        <v>23.28</v>
      </c>
      <c r="E34" s="201">
        <v>0</v>
      </c>
      <c r="F34" s="201">
        <v>0</v>
      </c>
      <c r="G34" s="201">
        <v>36.11</v>
      </c>
      <c r="H34" s="201">
        <v>0</v>
      </c>
      <c r="I34" s="201">
        <v>0</v>
      </c>
      <c r="J34" s="201">
        <v>35.15</v>
      </c>
      <c r="K34" s="201">
        <v>240.22</v>
      </c>
      <c r="L34" s="201">
        <v>7.54</v>
      </c>
      <c r="M34" s="201">
        <v>30.49</v>
      </c>
      <c r="N34" s="201">
        <v>23.97</v>
      </c>
      <c r="O34" s="201">
        <v>36.130000000000003</v>
      </c>
      <c r="P34" s="201">
        <v>15.14</v>
      </c>
      <c r="Q34" s="201">
        <v>4.18</v>
      </c>
      <c r="R34" s="201">
        <v>9.2100000000000009</v>
      </c>
      <c r="S34" s="201">
        <v>5.44</v>
      </c>
      <c r="T34" s="201">
        <v>0.69</v>
      </c>
      <c r="U34" s="201">
        <v>0</v>
      </c>
      <c r="V34" s="201">
        <v>2.29</v>
      </c>
      <c r="W34" s="201">
        <v>9.77</v>
      </c>
      <c r="X34" s="201">
        <v>30.4</v>
      </c>
      <c r="Y34" s="201">
        <v>0</v>
      </c>
      <c r="Z34" s="201">
        <v>64.760000000000005</v>
      </c>
      <c r="AA34" s="201">
        <v>25.15</v>
      </c>
      <c r="AB34" s="201">
        <v>0</v>
      </c>
      <c r="AC34" s="201">
        <v>0</v>
      </c>
      <c r="AD34" s="201">
        <v>23.26</v>
      </c>
      <c r="AE34" s="201">
        <v>0</v>
      </c>
      <c r="AF34" s="201">
        <v>0</v>
      </c>
      <c r="AG34" s="201">
        <v>70.73</v>
      </c>
      <c r="AH34" s="201">
        <v>1.66</v>
      </c>
      <c r="AI34" s="201">
        <v>8.49</v>
      </c>
      <c r="AJ34" s="201">
        <v>0</v>
      </c>
      <c r="AK34" s="201">
        <v>-33</v>
      </c>
      <c r="AL34" s="201">
        <v>0</v>
      </c>
      <c r="AM34" s="201">
        <v>0</v>
      </c>
      <c r="AN34" s="201">
        <v>0</v>
      </c>
      <c r="AO34" s="201">
        <v>172.17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0.2</v>
      </c>
      <c r="AW34" s="201">
        <v>0</v>
      </c>
      <c r="AX34" s="201">
        <v>7.0000000000000007E-2</v>
      </c>
      <c r="AY34" s="201">
        <v>1.23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36.11</v>
      </c>
      <c r="H35" s="201">
        <v>0</v>
      </c>
      <c r="I35" s="201">
        <v>0</v>
      </c>
      <c r="J35" s="201">
        <v>35.15</v>
      </c>
      <c r="K35" s="201">
        <v>240.22</v>
      </c>
      <c r="L35" s="201">
        <v>7.54</v>
      </c>
      <c r="M35" s="201">
        <v>30.49</v>
      </c>
      <c r="N35" s="201">
        <v>23.97</v>
      </c>
      <c r="O35" s="201">
        <v>36.130000000000003</v>
      </c>
      <c r="P35" s="201">
        <v>15.14</v>
      </c>
      <c r="Q35" s="201">
        <v>4.0999999999999996</v>
      </c>
      <c r="R35" s="201">
        <v>9.2100000000000009</v>
      </c>
      <c r="S35" s="201">
        <v>5.44</v>
      </c>
      <c r="T35" s="201">
        <v>0.69</v>
      </c>
      <c r="U35" s="201">
        <v>0</v>
      </c>
      <c r="V35" s="201">
        <v>2.29</v>
      </c>
      <c r="W35" s="201">
        <v>9.77</v>
      </c>
      <c r="X35" s="201">
        <v>30.4</v>
      </c>
      <c r="Y35" s="201">
        <v>0</v>
      </c>
      <c r="Z35" s="201">
        <v>64.760000000000005</v>
      </c>
      <c r="AA35" s="201">
        <v>25.15</v>
      </c>
      <c r="AB35" s="201">
        <v>0</v>
      </c>
      <c r="AC35" s="201">
        <v>0</v>
      </c>
      <c r="AD35" s="201">
        <v>23.26</v>
      </c>
      <c r="AE35" s="201">
        <v>0</v>
      </c>
      <c r="AF35" s="201">
        <v>0</v>
      </c>
      <c r="AG35" s="201">
        <v>70.73</v>
      </c>
      <c r="AH35" s="201">
        <v>1.66</v>
      </c>
      <c r="AI35" s="201">
        <v>8.49</v>
      </c>
      <c r="AJ35" s="201">
        <v>0</v>
      </c>
      <c r="AK35" s="201">
        <v>-33</v>
      </c>
      <c r="AL35" s="201">
        <v>0</v>
      </c>
      <c r="AM35" s="201">
        <v>0</v>
      </c>
      <c r="AN35" s="201">
        <v>0</v>
      </c>
      <c r="AO35" s="201">
        <v>172.17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0.2</v>
      </c>
      <c r="AW35" s="201">
        <v>0</v>
      </c>
      <c r="AX35" s="201">
        <v>7.0000000000000007E-2</v>
      </c>
      <c r="AY35" s="201">
        <v>1.23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36.11</v>
      </c>
      <c r="H36" s="201">
        <v>0</v>
      </c>
      <c r="I36" s="201">
        <v>0</v>
      </c>
      <c r="J36" s="201">
        <v>34.54</v>
      </c>
      <c r="K36" s="201">
        <v>240.22</v>
      </c>
      <c r="L36" s="201">
        <v>7.54</v>
      </c>
      <c r="M36" s="201">
        <v>30.49</v>
      </c>
      <c r="N36" s="201">
        <v>23.97</v>
      </c>
      <c r="O36" s="201">
        <v>36.130000000000003</v>
      </c>
      <c r="P36" s="201">
        <v>15.14</v>
      </c>
      <c r="Q36" s="201">
        <v>4.18</v>
      </c>
      <c r="R36" s="201">
        <v>9.2100000000000009</v>
      </c>
      <c r="S36" s="201">
        <v>5.44</v>
      </c>
      <c r="T36" s="201">
        <v>0.69</v>
      </c>
      <c r="U36" s="201">
        <v>0</v>
      </c>
      <c r="V36" s="201">
        <v>2.29</v>
      </c>
      <c r="W36" s="201">
        <v>9.77</v>
      </c>
      <c r="X36" s="201">
        <v>30.4</v>
      </c>
      <c r="Y36" s="201">
        <v>0</v>
      </c>
      <c r="Z36" s="201">
        <v>64.760000000000005</v>
      </c>
      <c r="AA36" s="201">
        <v>25.15</v>
      </c>
      <c r="AB36" s="201">
        <v>0</v>
      </c>
      <c r="AC36" s="201">
        <v>0</v>
      </c>
      <c r="AD36" s="201">
        <v>23.26</v>
      </c>
      <c r="AE36" s="201">
        <v>0</v>
      </c>
      <c r="AF36" s="201">
        <v>0</v>
      </c>
      <c r="AG36" s="201">
        <v>70.73</v>
      </c>
      <c r="AH36" s="201">
        <v>1.66</v>
      </c>
      <c r="AI36" s="201">
        <v>8.49</v>
      </c>
      <c r="AJ36" s="201">
        <v>0</v>
      </c>
      <c r="AK36" s="201">
        <v>-33</v>
      </c>
      <c r="AL36" s="201">
        <v>0</v>
      </c>
      <c r="AM36" s="201">
        <v>0</v>
      </c>
      <c r="AN36" s="201">
        <v>0</v>
      </c>
      <c r="AO36" s="201">
        <v>172.17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0.2</v>
      </c>
      <c r="AW36" s="201">
        <v>0</v>
      </c>
      <c r="AX36" s="201">
        <v>0.03</v>
      </c>
      <c r="AY36" s="201">
        <v>1.23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36.11</v>
      </c>
      <c r="H37" s="201">
        <v>0</v>
      </c>
      <c r="I37" s="201">
        <v>0</v>
      </c>
      <c r="J37" s="201">
        <v>34.54</v>
      </c>
      <c r="K37" s="201">
        <v>240.22</v>
      </c>
      <c r="L37" s="201">
        <v>7.54</v>
      </c>
      <c r="M37" s="201">
        <v>30.49</v>
      </c>
      <c r="N37" s="201">
        <v>23.97</v>
      </c>
      <c r="O37" s="201">
        <v>36.130000000000003</v>
      </c>
      <c r="P37" s="201">
        <v>15.14</v>
      </c>
      <c r="Q37" s="201">
        <v>4.18</v>
      </c>
      <c r="R37" s="201">
        <v>9.2100000000000009</v>
      </c>
      <c r="S37" s="201">
        <v>5.44</v>
      </c>
      <c r="T37" s="201">
        <v>0.69</v>
      </c>
      <c r="U37" s="201">
        <v>0</v>
      </c>
      <c r="V37" s="201">
        <v>2.29</v>
      </c>
      <c r="W37" s="201">
        <v>9.77</v>
      </c>
      <c r="X37" s="201">
        <v>29.45</v>
      </c>
      <c r="Y37" s="201">
        <v>0</v>
      </c>
      <c r="Z37" s="201">
        <v>57.22</v>
      </c>
      <c r="AA37" s="201">
        <v>25.15</v>
      </c>
      <c r="AB37" s="201">
        <v>0</v>
      </c>
      <c r="AC37" s="201">
        <v>0</v>
      </c>
      <c r="AD37" s="201">
        <v>23.26</v>
      </c>
      <c r="AE37" s="201">
        <v>0</v>
      </c>
      <c r="AF37" s="201">
        <v>0</v>
      </c>
      <c r="AG37" s="201">
        <v>70.73</v>
      </c>
      <c r="AH37" s="201">
        <v>1.66</v>
      </c>
      <c r="AI37" s="201">
        <v>8.49</v>
      </c>
      <c r="AJ37" s="201">
        <v>0</v>
      </c>
      <c r="AK37" s="201">
        <v>-33</v>
      </c>
      <c r="AL37" s="201">
        <v>0</v>
      </c>
      <c r="AM37" s="201">
        <v>0</v>
      </c>
      <c r="AN37" s="201">
        <v>0</v>
      </c>
      <c r="AO37" s="201">
        <v>172.17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0.2</v>
      </c>
      <c r="AW37" s="201">
        <v>0</v>
      </c>
      <c r="AX37" s="201">
        <v>0.04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36.11</v>
      </c>
      <c r="H38" s="201">
        <v>0</v>
      </c>
      <c r="I38" s="201">
        <v>0</v>
      </c>
      <c r="J38" s="201">
        <v>34.54</v>
      </c>
      <c r="K38" s="201">
        <v>240.22</v>
      </c>
      <c r="L38" s="201">
        <v>7.54</v>
      </c>
      <c r="M38" s="201">
        <v>30.49</v>
      </c>
      <c r="N38" s="201">
        <v>23.97</v>
      </c>
      <c r="O38" s="201">
        <v>36.130000000000003</v>
      </c>
      <c r="P38" s="201">
        <v>15.14</v>
      </c>
      <c r="Q38" s="201">
        <v>4.18</v>
      </c>
      <c r="R38" s="201">
        <v>9.2100000000000009</v>
      </c>
      <c r="S38" s="201">
        <v>5.44</v>
      </c>
      <c r="T38" s="201">
        <v>0.69</v>
      </c>
      <c r="U38" s="201">
        <v>0</v>
      </c>
      <c r="V38" s="201">
        <v>2.29</v>
      </c>
      <c r="W38" s="201">
        <v>9.5500000000000007</v>
      </c>
      <c r="X38" s="201">
        <v>30.4</v>
      </c>
      <c r="Y38" s="201">
        <v>0</v>
      </c>
      <c r="Z38" s="201">
        <v>64.760000000000005</v>
      </c>
      <c r="AA38" s="201">
        <v>25.15</v>
      </c>
      <c r="AB38" s="201">
        <v>0</v>
      </c>
      <c r="AC38" s="201">
        <v>0</v>
      </c>
      <c r="AD38" s="201">
        <v>23.26</v>
      </c>
      <c r="AE38" s="201">
        <v>0</v>
      </c>
      <c r="AF38" s="201">
        <v>0</v>
      </c>
      <c r="AG38" s="201">
        <v>70.73</v>
      </c>
      <c r="AH38" s="201">
        <v>1.66</v>
      </c>
      <c r="AI38" s="201">
        <v>8.49</v>
      </c>
      <c r="AJ38" s="201">
        <v>0</v>
      </c>
      <c r="AK38" s="201">
        <v>-33</v>
      </c>
      <c r="AL38" s="201">
        <v>0</v>
      </c>
      <c r="AM38" s="201">
        <v>0</v>
      </c>
      <c r="AN38" s="201">
        <v>0</v>
      </c>
      <c r="AO38" s="201">
        <v>172.17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0.2</v>
      </c>
      <c r="AW38" s="201">
        <v>0</v>
      </c>
      <c r="AX38" s="201">
        <v>0.03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36.11</v>
      </c>
      <c r="H39" s="201">
        <v>0</v>
      </c>
      <c r="I39" s="201">
        <v>0</v>
      </c>
      <c r="J39" s="201">
        <v>34.54</v>
      </c>
      <c r="K39" s="201">
        <v>240.22</v>
      </c>
      <c r="L39" s="201">
        <v>7.54</v>
      </c>
      <c r="M39" s="201">
        <v>30.49</v>
      </c>
      <c r="N39" s="201">
        <v>23.97</v>
      </c>
      <c r="O39" s="201">
        <v>36.130000000000003</v>
      </c>
      <c r="P39" s="201">
        <v>15.14</v>
      </c>
      <c r="Q39" s="201">
        <v>4.18</v>
      </c>
      <c r="R39" s="201">
        <v>9.2100000000000009</v>
      </c>
      <c r="S39" s="201">
        <v>5.44</v>
      </c>
      <c r="T39" s="201">
        <v>0.69</v>
      </c>
      <c r="U39" s="201">
        <v>0</v>
      </c>
      <c r="V39" s="201">
        <v>2.29</v>
      </c>
      <c r="W39" s="201">
        <v>9.5500000000000007</v>
      </c>
      <c r="X39" s="201">
        <v>30.4</v>
      </c>
      <c r="Y39" s="201">
        <v>0</v>
      </c>
      <c r="Z39" s="201">
        <v>64.400000000000006</v>
      </c>
      <c r="AA39" s="201">
        <v>25.15</v>
      </c>
      <c r="AB39" s="201">
        <v>0</v>
      </c>
      <c r="AC39" s="201">
        <v>0.65</v>
      </c>
      <c r="AD39" s="201">
        <v>23.26</v>
      </c>
      <c r="AE39" s="201">
        <v>0</v>
      </c>
      <c r="AF39" s="201">
        <v>0</v>
      </c>
      <c r="AG39" s="201">
        <v>65.069999999999993</v>
      </c>
      <c r="AH39" s="201">
        <v>3.32</v>
      </c>
      <c r="AI39" s="201">
        <v>8.49</v>
      </c>
      <c r="AJ39" s="201">
        <v>0</v>
      </c>
      <c r="AK39" s="201">
        <v>-33</v>
      </c>
      <c r="AL39" s="201">
        <v>0</v>
      </c>
      <c r="AM39" s="201">
        <v>0</v>
      </c>
      <c r="AN39" s="201">
        <v>0</v>
      </c>
      <c r="AO39" s="201">
        <v>165.94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0.2</v>
      </c>
      <c r="AW39" s="201">
        <v>0</v>
      </c>
      <c r="AX39" s="201">
        <v>0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36.11</v>
      </c>
      <c r="H40" s="201">
        <v>0</v>
      </c>
      <c r="I40" s="201">
        <v>0</v>
      </c>
      <c r="J40" s="201">
        <v>34.54</v>
      </c>
      <c r="K40" s="201">
        <v>240.22</v>
      </c>
      <c r="L40" s="201">
        <v>7.54</v>
      </c>
      <c r="M40" s="201">
        <v>30.49</v>
      </c>
      <c r="N40" s="201">
        <v>23.97</v>
      </c>
      <c r="O40" s="201">
        <v>36.130000000000003</v>
      </c>
      <c r="P40" s="201">
        <v>15.14</v>
      </c>
      <c r="Q40" s="201">
        <v>4.18</v>
      </c>
      <c r="R40" s="201">
        <v>9.2100000000000009</v>
      </c>
      <c r="S40" s="201">
        <v>5.44</v>
      </c>
      <c r="T40" s="201">
        <v>0.69</v>
      </c>
      <c r="U40" s="201">
        <v>0</v>
      </c>
      <c r="V40" s="201">
        <v>2.29</v>
      </c>
      <c r="W40" s="201">
        <v>9.5500000000000007</v>
      </c>
      <c r="X40" s="201">
        <v>30.4</v>
      </c>
      <c r="Y40" s="201">
        <v>0</v>
      </c>
      <c r="Z40" s="201">
        <v>64.400000000000006</v>
      </c>
      <c r="AA40" s="201">
        <v>25.15</v>
      </c>
      <c r="AB40" s="201">
        <v>0</v>
      </c>
      <c r="AC40" s="201">
        <v>0.65</v>
      </c>
      <c r="AD40" s="201">
        <v>23.26</v>
      </c>
      <c r="AE40" s="201">
        <v>0</v>
      </c>
      <c r="AF40" s="201">
        <v>0</v>
      </c>
      <c r="AG40" s="201">
        <v>65.069999999999993</v>
      </c>
      <c r="AH40" s="201">
        <v>3.32</v>
      </c>
      <c r="AI40" s="201">
        <v>8.49</v>
      </c>
      <c r="AJ40" s="201">
        <v>0</v>
      </c>
      <c r="AK40" s="201">
        <v>-33</v>
      </c>
      <c r="AL40" s="201">
        <v>0</v>
      </c>
      <c r="AM40" s="201">
        <v>0</v>
      </c>
      <c r="AN40" s="201">
        <v>0</v>
      </c>
      <c r="AO40" s="201">
        <v>165.94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0.2</v>
      </c>
      <c r="AW40" s="201">
        <v>0</v>
      </c>
      <c r="AX40" s="201">
        <v>0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36.11</v>
      </c>
      <c r="H41" s="201">
        <v>0</v>
      </c>
      <c r="I41" s="201">
        <v>0</v>
      </c>
      <c r="J41" s="201">
        <v>34.54</v>
      </c>
      <c r="K41" s="201">
        <v>240.22</v>
      </c>
      <c r="L41" s="201">
        <v>7.54</v>
      </c>
      <c r="M41" s="201">
        <v>30.49</v>
      </c>
      <c r="N41" s="201">
        <v>23.97</v>
      </c>
      <c r="O41" s="201">
        <v>36.130000000000003</v>
      </c>
      <c r="P41" s="201">
        <v>15.14</v>
      </c>
      <c r="Q41" s="201">
        <v>4.18</v>
      </c>
      <c r="R41" s="201">
        <v>9.2100000000000009</v>
      </c>
      <c r="S41" s="201">
        <v>5.44</v>
      </c>
      <c r="T41" s="201">
        <v>0.69</v>
      </c>
      <c r="U41" s="201">
        <v>0</v>
      </c>
      <c r="V41" s="201">
        <v>2.29</v>
      </c>
      <c r="W41" s="201">
        <v>9.77</v>
      </c>
      <c r="X41" s="201">
        <v>30.4</v>
      </c>
      <c r="Y41" s="201">
        <v>0</v>
      </c>
      <c r="Z41" s="201">
        <v>64.760000000000005</v>
      </c>
      <c r="AA41" s="201">
        <v>25.15</v>
      </c>
      <c r="AB41" s="201">
        <v>0</v>
      </c>
      <c r="AC41" s="201">
        <v>0.65</v>
      </c>
      <c r="AD41" s="201">
        <v>23.26</v>
      </c>
      <c r="AE41" s="201">
        <v>0</v>
      </c>
      <c r="AF41" s="201">
        <v>0</v>
      </c>
      <c r="AG41" s="201">
        <v>67.900000000000006</v>
      </c>
      <c r="AH41" s="201">
        <v>2.4900000000000002</v>
      </c>
      <c r="AI41" s="201">
        <v>8.49</v>
      </c>
      <c r="AJ41" s="201">
        <v>0</v>
      </c>
      <c r="AK41" s="201">
        <v>-33</v>
      </c>
      <c r="AL41" s="201">
        <v>0</v>
      </c>
      <c r="AM41" s="201">
        <v>0</v>
      </c>
      <c r="AN41" s="201">
        <v>0</v>
      </c>
      <c r="AO41" s="201">
        <v>165.94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0.2</v>
      </c>
      <c r="AW41" s="201">
        <v>0</v>
      </c>
      <c r="AX41" s="201">
        <v>0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36.11</v>
      </c>
      <c r="H42" s="201">
        <v>0</v>
      </c>
      <c r="I42" s="201">
        <v>0</v>
      </c>
      <c r="J42" s="201">
        <v>34.54</v>
      </c>
      <c r="K42" s="201">
        <v>240.22</v>
      </c>
      <c r="L42" s="201">
        <v>7.54</v>
      </c>
      <c r="M42" s="201">
        <v>30.49</v>
      </c>
      <c r="N42" s="201">
        <v>23.97</v>
      </c>
      <c r="O42" s="201">
        <v>36.130000000000003</v>
      </c>
      <c r="P42" s="201">
        <v>15.14</v>
      </c>
      <c r="Q42" s="201">
        <v>4.18</v>
      </c>
      <c r="R42" s="201">
        <v>9.2100000000000009</v>
      </c>
      <c r="S42" s="201">
        <v>5.44</v>
      </c>
      <c r="T42" s="201">
        <v>0.69</v>
      </c>
      <c r="U42" s="201">
        <v>0</v>
      </c>
      <c r="V42" s="201">
        <v>2.29</v>
      </c>
      <c r="W42" s="201">
        <v>9.77</v>
      </c>
      <c r="X42" s="201">
        <v>30.4</v>
      </c>
      <c r="Y42" s="201">
        <v>0</v>
      </c>
      <c r="Z42" s="201">
        <v>64.760000000000005</v>
      </c>
      <c r="AA42" s="201">
        <v>25.15</v>
      </c>
      <c r="AB42" s="201">
        <v>0</v>
      </c>
      <c r="AC42" s="201">
        <v>0.65</v>
      </c>
      <c r="AD42" s="201">
        <v>23.26</v>
      </c>
      <c r="AE42" s="201">
        <v>0</v>
      </c>
      <c r="AF42" s="201">
        <v>0</v>
      </c>
      <c r="AG42" s="201">
        <v>67.900000000000006</v>
      </c>
      <c r="AH42" s="201">
        <v>2.4900000000000002</v>
      </c>
      <c r="AI42" s="201">
        <v>8.49</v>
      </c>
      <c r="AJ42" s="201">
        <v>0</v>
      </c>
      <c r="AK42" s="201">
        <v>-33</v>
      </c>
      <c r="AL42" s="201">
        <v>0</v>
      </c>
      <c r="AM42" s="201">
        <v>0</v>
      </c>
      <c r="AN42" s="201">
        <v>0</v>
      </c>
      <c r="AO42" s="201">
        <v>165.94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0.2</v>
      </c>
      <c r="AW42" s="201">
        <v>0</v>
      </c>
      <c r="AX42" s="201">
        <v>0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36.11</v>
      </c>
      <c r="H43" s="201">
        <v>0</v>
      </c>
      <c r="I43" s="201">
        <v>0</v>
      </c>
      <c r="J43" s="201">
        <v>34.54</v>
      </c>
      <c r="K43" s="201">
        <v>240.22</v>
      </c>
      <c r="L43" s="201">
        <v>7.54</v>
      </c>
      <c r="M43" s="201">
        <v>30.49</v>
      </c>
      <c r="N43" s="201">
        <v>23.97</v>
      </c>
      <c r="O43" s="201">
        <v>36.130000000000003</v>
      </c>
      <c r="P43" s="201">
        <v>15.14</v>
      </c>
      <c r="Q43" s="201">
        <v>4.18</v>
      </c>
      <c r="R43" s="201">
        <v>9.2100000000000009</v>
      </c>
      <c r="S43" s="201">
        <v>5.44</v>
      </c>
      <c r="T43" s="201">
        <v>0.69</v>
      </c>
      <c r="U43" s="201">
        <v>0</v>
      </c>
      <c r="V43" s="201">
        <v>2.29</v>
      </c>
      <c r="W43" s="201">
        <v>9.77</v>
      </c>
      <c r="X43" s="201">
        <v>30.4</v>
      </c>
      <c r="Y43" s="201">
        <v>0</v>
      </c>
      <c r="Z43" s="201">
        <v>64.760000000000005</v>
      </c>
      <c r="AA43" s="201">
        <v>25.15</v>
      </c>
      <c r="AB43" s="201">
        <v>0</v>
      </c>
      <c r="AC43" s="201">
        <v>1.29</v>
      </c>
      <c r="AD43" s="201">
        <v>23.26</v>
      </c>
      <c r="AE43" s="201">
        <v>0</v>
      </c>
      <c r="AF43" s="201">
        <v>0</v>
      </c>
      <c r="AG43" s="201">
        <v>67.900000000000006</v>
      </c>
      <c r="AH43" s="201">
        <v>2.4900000000000002</v>
      </c>
      <c r="AI43" s="201">
        <v>8.49</v>
      </c>
      <c r="AJ43" s="201">
        <v>0</v>
      </c>
      <c r="AK43" s="201">
        <v>-33</v>
      </c>
      <c r="AL43" s="201">
        <v>0</v>
      </c>
      <c r="AM43" s="201">
        <v>0</v>
      </c>
      <c r="AN43" s="201">
        <v>0</v>
      </c>
      <c r="AO43" s="201">
        <v>165.94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0.2</v>
      </c>
      <c r="AW43" s="201">
        <v>0</v>
      </c>
      <c r="AX43" s="201">
        <v>0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36.11</v>
      </c>
      <c r="H44" s="201">
        <v>0</v>
      </c>
      <c r="I44" s="201">
        <v>0</v>
      </c>
      <c r="J44" s="201">
        <v>34.54</v>
      </c>
      <c r="K44" s="201">
        <v>240.22</v>
      </c>
      <c r="L44" s="201">
        <v>7.54</v>
      </c>
      <c r="M44" s="201">
        <v>30.49</v>
      </c>
      <c r="N44" s="201">
        <v>23.97</v>
      </c>
      <c r="O44" s="201">
        <v>36.130000000000003</v>
      </c>
      <c r="P44" s="201">
        <v>15.14</v>
      </c>
      <c r="Q44" s="201">
        <v>4.18</v>
      </c>
      <c r="R44" s="201">
        <v>9.2100000000000009</v>
      </c>
      <c r="S44" s="201">
        <v>5.44</v>
      </c>
      <c r="T44" s="201">
        <v>0.69</v>
      </c>
      <c r="U44" s="201">
        <v>0</v>
      </c>
      <c r="V44" s="201">
        <v>2.29</v>
      </c>
      <c r="W44" s="201">
        <v>9.77</v>
      </c>
      <c r="X44" s="201">
        <v>30.4</v>
      </c>
      <c r="Y44" s="201">
        <v>0</v>
      </c>
      <c r="Z44" s="201">
        <v>64.760000000000005</v>
      </c>
      <c r="AA44" s="201">
        <v>25.15</v>
      </c>
      <c r="AB44" s="201">
        <v>0</v>
      </c>
      <c r="AC44" s="201">
        <v>1.29</v>
      </c>
      <c r="AD44" s="201">
        <v>23.26</v>
      </c>
      <c r="AE44" s="201">
        <v>0</v>
      </c>
      <c r="AF44" s="201">
        <v>0</v>
      </c>
      <c r="AG44" s="201">
        <v>67.900000000000006</v>
      </c>
      <c r="AH44" s="201">
        <v>2.4900000000000002</v>
      </c>
      <c r="AI44" s="201">
        <v>8.49</v>
      </c>
      <c r="AJ44" s="201">
        <v>0</v>
      </c>
      <c r="AK44" s="201">
        <v>-33</v>
      </c>
      <c r="AL44" s="201">
        <v>0</v>
      </c>
      <c r="AM44" s="201">
        <v>0</v>
      </c>
      <c r="AN44" s="201">
        <v>0</v>
      </c>
      <c r="AO44" s="201">
        <v>165.94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0.2</v>
      </c>
      <c r="AW44" s="201">
        <v>0</v>
      </c>
      <c r="AX44" s="201">
        <v>0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36.11</v>
      </c>
      <c r="H45" s="201">
        <v>0</v>
      </c>
      <c r="I45" s="201">
        <v>0</v>
      </c>
      <c r="J45" s="201">
        <v>34.54</v>
      </c>
      <c r="K45" s="201">
        <v>240.22</v>
      </c>
      <c r="L45" s="201">
        <v>7.54</v>
      </c>
      <c r="M45" s="201">
        <v>30.49</v>
      </c>
      <c r="N45" s="201">
        <v>23.97</v>
      </c>
      <c r="O45" s="201">
        <v>36.130000000000003</v>
      </c>
      <c r="P45" s="201">
        <v>15.14</v>
      </c>
      <c r="Q45" s="201">
        <v>4.18</v>
      </c>
      <c r="R45" s="201">
        <v>9.2100000000000009</v>
      </c>
      <c r="S45" s="201">
        <v>5.44</v>
      </c>
      <c r="T45" s="201">
        <v>0.69</v>
      </c>
      <c r="U45" s="201">
        <v>0</v>
      </c>
      <c r="V45" s="201">
        <v>2.29</v>
      </c>
      <c r="W45" s="201">
        <v>9.77</v>
      </c>
      <c r="X45" s="201">
        <v>30.4</v>
      </c>
      <c r="Y45" s="201">
        <v>0</v>
      </c>
      <c r="Z45" s="201">
        <v>64.760000000000005</v>
      </c>
      <c r="AA45" s="201">
        <v>25.15</v>
      </c>
      <c r="AB45" s="201">
        <v>0</v>
      </c>
      <c r="AC45" s="201">
        <v>1.29</v>
      </c>
      <c r="AD45" s="201">
        <v>23.26</v>
      </c>
      <c r="AE45" s="201">
        <v>0</v>
      </c>
      <c r="AF45" s="201">
        <v>0</v>
      </c>
      <c r="AG45" s="201">
        <v>67.900000000000006</v>
      </c>
      <c r="AH45" s="201">
        <v>2.4900000000000002</v>
      </c>
      <c r="AI45" s="201">
        <v>8.49</v>
      </c>
      <c r="AJ45" s="201">
        <v>0</v>
      </c>
      <c r="AK45" s="201">
        <v>-33</v>
      </c>
      <c r="AL45" s="201">
        <v>0</v>
      </c>
      <c r="AM45" s="201">
        <v>0</v>
      </c>
      <c r="AN45" s="201">
        <v>0</v>
      </c>
      <c r="AO45" s="201">
        <v>165.94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0.2</v>
      </c>
      <c r="AW45" s="201">
        <v>0</v>
      </c>
      <c r="AX45" s="201">
        <v>0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36.11</v>
      </c>
      <c r="H46" s="201">
        <v>0</v>
      </c>
      <c r="I46" s="201">
        <v>0</v>
      </c>
      <c r="J46" s="201">
        <v>34.54</v>
      </c>
      <c r="K46" s="201">
        <v>240.22</v>
      </c>
      <c r="L46" s="201">
        <v>7.54</v>
      </c>
      <c r="M46" s="201">
        <v>30.49</v>
      </c>
      <c r="N46" s="201">
        <v>23.97</v>
      </c>
      <c r="O46" s="201">
        <v>36.130000000000003</v>
      </c>
      <c r="P46" s="201">
        <v>15.14</v>
      </c>
      <c r="Q46" s="201">
        <v>4.18</v>
      </c>
      <c r="R46" s="201">
        <v>9.2100000000000009</v>
      </c>
      <c r="S46" s="201">
        <v>5.44</v>
      </c>
      <c r="T46" s="201">
        <v>0.69</v>
      </c>
      <c r="U46" s="201">
        <v>0</v>
      </c>
      <c r="V46" s="201">
        <v>2.29</v>
      </c>
      <c r="W46" s="201">
        <v>9.77</v>
      </c>
      <c r="X46" s="201">
        <v>30.4</v>
      </c>
      <c r="Y46" s="201">
        <v>0</v>
      </c>
      <c r="Z46" s="201">
        <v>64.760000000000005</v>
      </c>
      <c r="AA46" s="201">
        <v>25.15</v>
      </c>
      <c r="AB46" s="201">
        <v>0</v>
      </c>
      <c r="AC46" s="201">
        <v>2.19</v>
      </c>
      <c r="AD46" s="201">
        <v>23.26</v>
      </c>
      <c r="AE46" s="201">
        <v>0</v>
      </c>
      <c r="AF46" s="201">
        <v>0</v>
      </c>
      <c r="AG46" s="201">
        <v>67.900000000000006</v>
      </c>
      <c r="AH46" s="201">
        <v>2.4900000000000002</v>
      </c>
      <c r="AI46" s="201">
        <v>8.49</v>
      </c>
      <c r="AJ46" s="201">
        <v>0</v>
      </c>
      <c r="AK46" s="201">
        <v>-33</v>
      </c>
      <c r="AL46" s="201">
        <v>0</v>
      </c>
      <c r="AM46" s="201">
        <v>0</v>
      </c>
      <c r="AN46" s="201">
        <v>0</v>
      </c>
      <c r="AO46" s="201">
        <v>165.94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0.2</v>
      </c>
      <c r="AW46" s="201">
        <v>0</v>
      </c>
      <c r="AX46" s="201">
        <v>0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22.69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34.54</v>
      </c>
      <c r="K47" s="201">
        <v>240.22</v>
      </c>
      <c r="L47" s="201">
        <v>7.54</v>
      </c>
      <c r="M47" s="201">
        <v>30.49</v>
      </c>
      <c r="N47" s="201">
        <v>23.97</v>
      </c>
      <c r="O47" s="201">
        <v>36.130000000000003</v>
      </c>
      <c r="P47" s="201">
        <v>15.14</v>
      </c>
      <c r="Q47" s="201">
        <v>4.18</v>
      </c>
      <c r="R47" s="201">
        <v>9.2100000000000009</v>
      </c>
      <c r="S47" s="201">
        <v>5.44</v>
      </c>
      <c r="T47" s="201">
        <v>0.69</v>
      </c>
      <c r="U47" s="201">
        <v>0</v>
      </c>
      <c r="V47" s="201">
        <v>2.29</v>
      </c>
      <c r="W47" s="201">
        <v>9.77</v>
      </c>
      <c r="X47" s="201">
        <v>30.4</v>
      </c>
      <c r="Y47" s="201">
        <v>0</v>
      </c>
      <c r="Z47" s="201">
        <v>64.760000000000005</v>
      </c>
      <c r="AA47" s="201">
        <v>25.15</v>
      </c>
      <c r="AB47" s="201">
        <v>0</v>
      </c>
      <c r="AC47" s="201">
        <v>2.19</v>
      </c>
      <c r="AD47" s="201">
        <v>23.26</v>
      </c>
      <c r="AE47" s="201">
        <v>0</v>
      </c>
      <c r="AF47" s="201">
        <v>0</v>
      </c>
      <c r="AG47" s="201">
        <v>67.900000000000006</v>
      </c>
      <c r="AH47" s="201">
        <v>2.4900000000000002</v>
      </c>
      <c r="AI47" s="201">
        <v>8.49</v>
      </c>
      <c r="AJ47" s="201">
        <v>0</v>
      </c>
      <c r="AK47" s="201">
        <v>-33</v>
      </c>
      <c r="AL47" s="201">
        <v>0</v>
      </c>
      <c r="AM47" s="201">
        <v>0</v>
      </c>
      <c r="AN47" s="201">
        <v>0</v>
      </c>
      <c r="AO47" s="201">
        <v>165.94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0.2</v>
      </c>
      <c r="AW47" s="201">
        <v>0</v>
      </c>
      <c r="AX47" s="201">
        <v>0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22.69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34.54</v>
      </c>
      <c r="K48" s="201">
        <v>240.22</v>
      </c>
      <c r="L48" s="201">
        <v>7.54</v>
      </c>
      <c r="M48" s="201">
        <v>30.49</v>
      </c>
      <c r="N48" s="201">
        <v>23.97</v>
      </c>
      <c r="O48" s="201">
        <v>36.130000000000003</v>
      </c>
      <c r="P48" s="201">
        <v>15.14</v>
      </c>
      <c r="Q48" s="201">
        <v>4.18</v>
      </c>
      <c r="R48" s="201">
        <v>9.2100000000000009</v>
      </c>
      <c r="S48" s="201">
        <v>5.44</v>
      </c>
      <c r="T48" s="201">
        <v>0.69</v>
      </c>
      <c r="U48" s="201">
        <v>0</v>
      </c>
      <c r="V48" s="201">
        <v>2.29</v>
      </c>
      <c r="W48" s="201">
        <v>9.77</v>
      </c>
      <c r="X48" s="201">
        <v>30.4</v>
      </c>
      <c r="Y48" s="201">
        <v>0</v>
      </c>
      <c r="Z48" s="201">
        <v>64.760000000000005</v>
      </c>
      <c r="AA48" s="201">
        <v>25.15</v>
      </c>
      <c r="AB48" s="201">
        <v>0</v>
      </c>
      <c r="AC48" s="201">
        <v>2.19</v>
      </c>
      <c r="AD48" s="201">
        <v>23.26</v>
      </c>
      <c r="AE48" s="201">
        <v>0</v>
      </c>
      <c r="AF48" s="201">
        <v>0</v>
      </c>
      <c r="AG48" s="201">
        <v>67.900000000000006</v>
      </c>
      <c r="AH48" s="201">
        <v>2.4900000000000002</v>
      </c>
      <c r="AI48" s="201">
        <v>8.49</v>
      </c>
      <c r="AJ48" s="201">
        <v>0</v>
      </c>
      <c r="AK48" s="201">
        <v>-33</v>
      </c>
      <c r="AL48" s="201">
        <v>0</v>
      </c>
      <c r="AM48" s="201">
        <v>0</v>
      </c>
      <c r="AN48" s="201">
        <v>0</v>
      </c>
      <c r="AO48" s="201">
        <v>165.94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0.2</v>
      </c>
      <c r="AW48" s="201">
        <v>0</v>
      </c>
      <c r="AX48" s="201">
        <v>0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22.69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34.54</v>
      </c>
      <c r="K49" s="201">
        <v>240.22</v>
      </c>
      <c r="L49" s="201">
        <v>7.54</v>
      </c>
      <c r="M49" s="201">
        <v>3.6</v>
      </c>
      <c r="N49" s="201">
        <v>2.2599999999999998</v>
      </c>
      <c r="O49" s="201">
        <v>2.71</v>
      </c>
      <c r="P49" s="201">
        <v>1.1499999999999999</v>
      </c>
      <c r="Q49" s="201">
        <v>4.18</v>
      </c>
      <c r="R49" s="201">
        <v>9.2100000000000009</v>
      </c>
      <c r="S49" s="201">
        <v>5.44</v>
      </c>
      <c r="T49" s="201">
        <v>0.69</v>
      </c>
      <c r="U49" s="201">
        <v>0</v>
      </c>
      <c r="V49" s="201">
        <v>2.29</v>
      </c>
      <c r="W49" s="201">
        <v>9.77</v>
      </c>
      <c r="X49" s="201">
        <v>30.4</v>
      </c>
      <c r="Y49" s="201">
        <v>0</v>
      </c>
      <c r="Z49" s="201">
        <v>64.760000000000005</v>
      </c>
      <c r="AA49" s="201">
        <v>25.15</v>
      </c>
      <c r="AB49" s="201">
        <v>0</v>
      </c>
      <c r="AC49" s="201">
        <v>2.19</v>
      </c>
      <c r="AD49" s="201">
        <v>23.26</v>
      </c>
      <c r="AE49" s="201">
        <v>0</v>
      </c>
      <c r="AF49" s="201">
        <v>0</v>
      </c>
      <c r="AG49" s="201">
        <v>67.900000000000006</v>
      </c>
      <c r="AH49" s="201">
        <v>2.4900000000000002</v>
      </c>
      <c r="AI49" s="201">
        <v>8.49</v>
      </c>
      <c r="AJ49" s="201">
        <v>0</v>
      </c>
      <c r="AK49" s="201">
        <v>-33</v>
      </c>
      <c r="AL49" s="201">
        <v>0</v>
      </c>
      <c r="AM49" s="201">
        <v>0</v>
      </c>
      <c r="AN49" s="201">
        <v>0</v>
      </c>
      <c r="AO49" s="201">
        <v>165.94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0.2</v>
      </c>
      <c r="AW49" s="201">
        <v>0</v>
      </c>
      <c r="AX49" s="201">
        <v>0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22.69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34.54</v>
      </c>
      <c r="K50" s="201">
        <v>240.22</v>
      </c>
      <c r="L50" s="201">
        <v>7.54</v>
      </c>
      <c r="M50" s="201">
        <v>2.34</v>
      </c>
      <c r="N50" s="201">
        <v>1.94</v>
      </c>
      <c r="O50" s="201">
        <v>2.71</v>
      </c>
      <c r="P50" s="201">
        <v>1.1499999999999999</v>
      </c>
      <c r="Q50" s="201">
        <v>4.18</v>
      </c>
      <c r="R50" s="201">
        <v>9.2100000000000009</v>
      </c>
      <c r="S50" s="201">
        <v>5.44</v>
      </c>
      <c r="T50" s="201">
        <v>0.69</v>
      </c>
      <c r="U50" s="201">
        <v>0</v>
      </c>
      <c r="V50" s="201">
        <v>2.29</v>
      </c>
      <c r="W50" s="201">
        <v>9.77</v>
      </c>
      <c r="X50" s="201">
        <v>30.4</v>
      </c>
      <c r="Y50" s="201">
        <v>0</v>
      </c>
      <c r="Z50" s="201">
        <v>64.760000000000005</v>
      </c>
      <c r="AA50" s="201">
        <v>25.15</v>
      </c>
      <c r="AB50" s="201">
        <v>0</v>
      </c>
      <c r="AC50" s="201">
        <v>2.19</v>
      </c>
      <c r="AD50" s="201">
        <v>22.43</v>
      </c>
      <c r="AE50" s="201">
        <v>0</v>
      </c>
      <c r="AF50" s="201">
        <v>0</v>
      </c>
      <c r="AG50" s="201">
        <v>67.900000000000006</v>
      </c>
      <c r="AH50" s="201">
        <v>-0.04</v>
      </c>
      <c r="AI50" s="201">
        <v>8.49</v>
      </c>
      <c r="AJ50" s="201">
        <v>0</v>
      </c>
      <c r="AK50" s="201">
        <v>-33</v>
      </c>
      <c r="AL50" s="201">
        <v>0</v>
      </c>
      <c r="AM50" s="201">
        <v>0</v>
      </c>
      <c r="AN50" s="201">
        <v>0</v>
      </c>
      <c r="AO50" s="201">
        <v>165.94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0.2</v>
      </c>
      <c r="AW50" s="201">
        <v>0</v>
      </c>
      <c r="AX50" s="201">
        <v>0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34.54</v>
      </c>
      <c r="K51" s="201">
        <v>240.22</v>
      </c>
      <c r="L51" s="201">
        <v>7.54</v>
      </c>
      <c r="M51" s="201">
        <v>2.34</v>
      </c>
      <c r="N51" s="201">
        <v>1.94</v>
      </c>
      <c r="O51" s="201">
        <v>2.71</v>
      </c>
      <c r="P51" s="201">
        <v>1.1499999999999999</v>
      </c>
      <c r="Q51" s="201">
        <v>4.18</v>
      </c>
      <c r="R51" s="201">
        <v>9.2100000000000009</v>
      </c>
      <c r="S51" s="201">
        <v>5.44</v>
      </c>
      <c r="T51" s="201">
        <v>0.69</v>
      </c>
      <c r="U51" s="201">
        <v>0</v>
      </c>
      <c r="V51" s="201">
        <v>2.29</v>
      </c>
      <c r="W51" s="201">
        <v>9.77</v>
      </c>
      <c r="X51" s="201">
        <v>30.4</v>
      </c>
      <c r="Y51" s="201">
        <v>0</v>
      </c>
      <c r="Z51" s="201">
        <v>64.760000000000005</v>
      </c>
      <c r="AA51" s="201">
        <v>25.15</v>
      </c>
      <c r="AB51" s="201">
        <v>0</v>
      </c>
      <c r="AC51" s="201">
        <v>2.19</v>
      </c>
      <c r="AD51" s="201">
        <v>22.43</v>
      </c>
      <c r="AE51" s="201">
        <v>0</v>
      </c>
      <c r="AF51" s="201">
        <v>0</v>
      </c>
      <c r="AG51" s="201">
        <v>62.24</v>
      </c>
      <c r="AH51" s="201">
        <v>-0.04</v>
      </c>
      <c r="AI51" s="201">
        <v>8.49</v>
      </c>
      <c r="AJ51" s="201">
        <v>0</v>
      </c>
      <c r="AK51" s="201">
        <v>-33</v>
      </c>
      <c r="AL51" s="201">
        <v>0</v>
      </c>
      <c r="AM51" s="201">
        <v>0</v>
      </c>
      <c r="AN51" s="201">
        <v>0</v>
      </c>
      <c r="AO51" s="201">
        <v>156.6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0.2</v>
      </c>
      <c r="AW51" s="201">
        <v>0</v>
      </c>
      <c r="AX51" s="201">
        <v>0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33.94</v>
      </c>
      <c r="K52" s="201">
        <v>240.22</v>
      </c>
      <c r="L52" s="201">
        <v>7.54</v>
      </c>
      <c r="M52" s="201">
        <v>2.34</v>
      </c>
      <c r="N52" s="201">
        <v>1.94</v>
      </c>
      <c r="O52" s="201">
        <v>2.71</v>
      </c>
      <c r="P52" s="201">
        <v>1.1499999999999999</v>
      </c>
      <c r="Q52" s="201">
        <v>4.18</v>
      </c>
      <c r="R52" s="201">
        <v>9.2100000000000009</v>
      </c>
      <c r="S52" s="201">
        <v>5.44</v>
      </c>
      <c r="T52" s="201">
        <v>0.69</v>
      </c>
      <c r="U52" s="201">
        <v>0</v>
      </c>
      <c r="V52" s="201">
        <v>2.29</v>
      </c>
      <c r="W52" s="201">
        <v>9.77</v>
      </c>
      <c r="X52" s="201">
        <v>30.4</v>
      </c>
      <c r="Y52" s="201">
        <v>0</v>
      </c>
      <c r="Z52" s="201">
        <v>64.760000000000005</v>
      </c>
      <c r="AA52" s="201">
        <v>25.15</v>
      </c>
      <c r="AB52" s="201">
        <v>0</v>
      </c>
      <c r="AC52" s="201">
        <v>2.19</v>
      </c>
      <c r="AD52" s="201">
        <v>22.43</v>
      </c>
      <c r="AE52" s="201">
        <v>0</v>
      </c>
      <c r="AF52" s="201">
        <v>0</v>
      </c>
      <c r="AG52" s="201">
        <v>53.75</v>
      </c>
      <c r="AH52" s="201">
        <v>-0.06</v>
      </c>
      <c r="AI52" s="201">
        <v>8.49</v>
      </c>
      <c r="AJ52" s="201">
        <v>0</v>
      </c>
      <c r="AK52" s="201">
        <v>-33</v>
      </c>
      <c r="AL52" s="201">
        <v>0</v>
      </c>
      <c r="AM52" s="201">
        <v>0</v>
      </c>
      <c r="AN52" s="201">
        <v>0</v>
      </c>
      <c r="AO52" s="201">
        <v>156.6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0.2</v>
      </c>
      <c r="AW52" s="201">
        <v>0</v>
      </c>
      <c r="AX52" s="201">
        <v>0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33.94</v>
      </c>
      <c r="K53" s="201">
        <v>240.22</v>
      </c>
      <c r="L53" s="201">
        <v>7.54</v>
      </c>
      <c r="M53" s="201">
        <v>2.34</v>
      </c>
      <c r="N53" s="201">
        <v>1.94</v>
      </c>
      <c r="O53" s="201">
        <v>2.71</v>
      </c>
      <c r="P53" s="201">
        <v>1.1499999999999999</v>
      </c>
      <c r="Q53" s="201">
        <v>4.18</v>
      </c>
      <c r="R53" s="201">
        <v>9.2100000000000009</v>
      </c>
      <c r="S53" s="201">
        <v>5.44</v>
      </c>
      <c r="T53" s="201">
        <v>0.69</v>
      </c>
      <c r="U53" s="201">
        <v>0</v>
      </c>
      <c r="V53" s="201">
        <v>2.29</v>
      </c>
      <c r="W53" s="201">
        <v>9.77</v>
      </c>
      <c r="X53" s="201">
        <v>30.4</v>
      </c>
      <c r="Y53" s="201">
        <v>0</v>
      </c>
      <c r="Z53" s="201">
        <v>64.760000000000005</v>
      </c>
      <c r="AA53" s="201">
        <v>25.15</v>
      </c>
      <c r="AB53" s="201">
        <v>0</v>
      </c>
      <c r="AC53" s="201">
        <v>2.19</v>
      </c>
      <c r="AD53" s="201">
        <v>22.43</v>
      </c>
      <c r="AE53" s="201">
        <v>0</v>
      </c>
      <c r="AF53" s="201">
        <v>0</v>
      </c>
      <c r="AG53" s="201">
        <v>53.75</v>
      </c>
      <c r="AH53" s="201">
        <v>-0.06</v>
      </c>
      <c r="AI53" s="201">
        <v>8.49</v>
      </c>
      <c r="AJ53" s="201">
        <v>0</v>
      </c>
      <c r="AK53" s="201">
        <v>-33</v>
      </c>
      <c r="AL53" s="201">
        <v>0</v>
      </c>
      <c r="AM53" s="201">
        <v>0</v>
      </c>
      <c r="AN53" s="201">
        <v>0</v>
      </c>
      <c r="AO53" s="201">
        <v>156.6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0.2</v>
      </c>
      <c r="AW53" s="201">
        <v>0</v>
      </c>
      <c r="AX53" s="201">
        <v>0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33.94</v>
      </c>
      <c r="K54" s="201">
        <v>240.22</v>
      </c>
      <c r="L54" s="201">
        <v>7.54</v>
      </c>
      <c r="M54" s="201">
        <v>2.34</v>
      </c>
      <c r="N54" s="201">
        <v>1.94</v>
      </c>
      <c r="O54" s="201">
        <v>2.71</v>
      </c>
      <c r="P54" s="201">
        <v>1.1499999999999999</v>
      </c>
      <c r="Q54" s="201">
        <v>4.18</v>
      </c>
      <c r="R54" s="201">
        <v>9.2100000000000009</v>
      </c>
      <c r="S54" s="201">
        <v>5.44</v>
      </c>
      <c r="T54" s="201">
        <v>0.69</v>
      </c>
      <c r="U54" s="201">
        <v>0</v>
      </c>
      <c r="V54" s="201">
        <v>2.29</v>
      </c>
      <c r="W54" s="201">
        <v>9.77</v>
      </c>
      <c r="X54" s="201">
        <v>30.4</v>
      </c>
      <c r="Y54" s="201">
        <v>0</v>
      </c>
      <c r="Z54" s="201">
        <v>64.760000000000005</v>
      </c>
      <c r="AA54" s="201">
        <v>25.15</v>
      </c>
      <c r="AB54" s="201">
        <v>0</v>
      </c>
      <c r="AC54" s="201">
        <v>2.19</v>
      </c>
      <c r="AD54" s="201">
        <v>22.43</v>
      </c>
      <c r="AE54" s="201">
        <v>0</v>
      </c>
      <c r="AF54" s="201">
        <v>0</v>
      </c>
      <c r="AG54" s="201">
        <v>53.75</v>
      </c>
      <c r="AH54" s="201">
        <v>-0.06</v>
      </c>
      <c r="AI54" s="201">
        <v>8.49</v>
      </c>
      <c r="AJ54" s="201">
        <v>0</v>
      </c>
      <c r="AK54" s="201">
        <v>-33</v>
      </c>
      <c r="AL54" s="201">
        <v>0</v>
      </c>
      <c r="AM54" s="201">
        <v>0</v>
      </c>
      <c r="AN54" s="201">
        <v>0</v>
      </c>
      <c r="AO54" s="201">
        <v>156.6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0.2</v>
      </c>
      <c r="AW54" s="201">
        <v>0</v>
      </c>
      <c r="AX54" s="201">
        <v>0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33.94</v>
      </c>
      <c r="K55" s="201">
        <v>240.22</v>
      </c>
      <c r="L55" s="201">
        <v>7.54</v>
      </c>
      <c r="M55" s="201">
        <v>30.97</v>
      </c>
      <c r="N55" s="201">
        <v>25.71</v>
      </c>
      <c r="O55" s="201">
        <v>35.94</v>
      </c>
      <c r="P55" s="201">
        <v>14.88</v>
      </c>
      <c r="Q55" s="201">
        <v>4.18</v>
      </c>
      <c r="R55" s="201">
        <v>9.2100000000000009</v>
      </c>
      <c r="S55" s="201">
        <v>5.44</v>
      </c>
      <c r="T55" s="201">
        <v>0.69</v>
      </c>
      <c r="U55" s="201">
        <v>0</v>
      </c>
      <c r="V55" s="201">
        <v>2.29</v>
      </c>
      <c r="W55" s="201">
        <v>9.5500000000000007</v>
      </c>
      <c r="X55" s="201">
        <v>29.72</v>
      </c>
      <c r="Y55" s="201">
        <v>0</v>
      </c>
      <c r="Z55" s="201">
        <v>64.760000000000005</v>
      </c>
      <c r="AA55" s="201">
        <v>25.15</v>
      </c>
      <c r="AB55" s="201">
        <v>0</v>
      </c>
      <c r="AC55" s="201">
        <v>2.83</v>
      </c>
      <c r="AD55" s="201">
        <v>22.43</v>
      </c>
      <c r="AE55" s="201">
        <v>0</v>
      </c>
      <c r="AF55" s="201">
        <v>0</v>
      </c>
      <c r="AG55" s="201">
        <v>53.75</v>
      </c>
      <c r="AH55" s="201">
        <v>-0.06</v>
      </c>
      <c r="AI55" s="201">
        <v>8.49</v>
      </c>
      <c r="AJ55" s="201">
        <v>0</v>
      </c>
      <c r="AK55" s="201">
        <v>-33</v>
      </c>
      <c r="AL55" s="201">
        <v>0</v>
      </c>
      <c r="AM55" s="201">
        <v>0</v>
      </c>
      <c r="AN55" s="201">
        <v>0</v>
      </c>
      <c r="AO55" s="201">
        <v>156.6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4.08</v>
      </c>
      <c r="AV55" s="201">
        <v>0.2</v>
      </c>
      <c r="AW55" s="201">
        <v>0</v>
      </c>
      <c r="AX55" s="201">
        <v>0</v>
      </c>
      <c r="AY55" s="201">
        <v>1.23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33.94</v>
      </c>
      <c r="K56" s="201">
        <v>240.22</v>
      </c>
      <c r="L56" s="201">
        <v>7.54</v>
      </c>
      <c r="M56" s="201">
        <v>30.97</v>
      </c>
      <c r="N56" s="201">
        <v>3.81</v>
      </c>
      <c r="O56" s="201">
        <v>35.94</v>
      </c>
      <c r="P56" s="201">
        <v>15.23</v>
      </c>
      <c r="Q56" s="201">
        <v>4.18</v>
      </c>
      <c r="R56" s="201">
        <v>9.2100000000000009</v>
      </c>
      <c r="S56" s="201">
        <v>5.44</v>
      </c>
      <c r="T56" s="201">
        <v>0.69</v>
      </c>
      <c r="U56" s="201">
        <v>0</v>
      </c>
      <c r="V56" s="201">
        <v>2.29</v>
      </c>
      <c r="W56" s="201">
        <v>9.5500000000000007</v>
      </c>
      <c r="X56" s="201">
        <v>30.4</v>
      </c>
      <c r="Y56" s="201">
        <v>0</v>
      </c>
      <c r="Z56" s="201">
        <v>64.760000000000005</v>
      </c>
      <c r="AA56" s="201">
        <v>25.15</v>
      </c>
      <c r="AB56" s="201">
        <v>0</v>
      </c>
      <c r="AC56" s="201">
        <v>2.83</v>
      </c>
      <c r="AD56" s="201">
        <v>22.43</v>
      </c>
      <c r="AE56" s="201">
        <v>0</v>
      </c>
      <c r="AF56" s="201">
        <v>0</v>
      </c>
      <c r="AG56" s="201">
        <v>42.34</v>
      </c>
      <c r="AH56" s="201">
        <v>0</v>
      </c>
      <c r="AI56" s="201">
        <v>8.49</v>
      </c>
      <c r="AJ56" s="201">
        <v>0</v>
      </c>
      <c r="AK56" s="201">
        <v>-33</v>
      </c>
      <c r="AL56" s="201">
        <v>0</v>
      </c>
      <c r="AM56" s="201">
        <v>0</v>
      </c>
      <c r="AN56" s="201">
        <v>0</v>
      </c>
      <c r="AO56" s="201">
        <v>156.6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4.08</v>
      </c>
      <c r="AV56" s="201">
        <v>0.2</v>
      </c>
      <c r="AW56" s="201">
        <v>0</v>
      </c>
      <c r="AX56" s="201">
        <v>0</v>
      </c>
      <c r="AY56" s="201">
        <v>1.23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33.94</v>
      </c>
      <c r="K57" s="201">
        <v>240.22</v>
      </c>
      <c r="L57" s="201">
        <v>7.54</v>
      </c>
      <c r="M57" s="201">
        <v>30.97</v>
      </c>
      <c r="N57" s="201">
        <v>3.81</v>
      </c>
      <c r="O57" s="201">
        <v>35.94</v>
      </c>
      <c r="P57" s="201">
        <v>15.23</v>
      </c>
      <c r="Q57" s="201">
        <v>4.18</v>
      </c>
      <c r="R57" s="201">
        <v>9.2100000000000009</v>
      </c>
      <c r="S57" s="201">
        <v>5.44</v>
      </c>
      <c r="T57" s="201">
        <v>0.69</v>
      </c>
      <c r="U57" s="201">
        <v>0</v>
      </c>
      <c r="V57" s="201">
        <v>2.29</v>
      </c>
      <c r="W57" s="201">
        <v>9.5500000000000007</v>
      </c>
      <c r="X57" s="201">
        <v>30.4</v>
      </c>
      <c r="Y57" s="201">
        <v>0</v>
      </c>
      <c r="Z57" s="201">
        <v>64.760000000000005</v>
      </c>
      <c r="AA57" s="201">
        <v>25.15</v>
      </c>
      <c r="AB57" s="201">
        <v>0</v>
      </c>
      <c r="AC57" s="201">
        <v>2.83</v>
      </c>
      <c r="AD57" s="201">
        <v>22.43</v>
      </c>
      <c r="AE57" s="201">
        <v>0</v>
      </c>
      <c r="AF57" s="201">
        <v>0</v>
      </c>
      <c r="AG57" s="201">
        <v>35.25</v>
      </c>
      <c r="AH57" s="201">
        <v>0</v>
      </c>
      <c r="AI57" s="201">
        <v>8.49</v>
      </c>
      <c r="AJ57" s="201">
        <v>0</v>
      </c>
      <c r="AK57" s="201">
        <v>-33</v>
      </c>
      <c r="AL57" s="201">
        <v>0</v>
      </c>
      <c r="AM57" s="201">
        <v>0</v>
      </c>
      <c r="AN57" s="201">
        <v>0</v>
      </c>
      <c r="AO57" s="201">
        <v>156.6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4.08</v>
      </c>
      <c r="AV57" s="201">
        <v>0.2</v>
      </c>
      <c r="AW57" s="201">
        <v>0</v>
      </c>
      <c r="AX57" s="201">
        <v>0</v>
      </c>
      <c r="AY57" s="201">
        <v>1.23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33.94</v>
      </c>
      <c r="K58" s="201">
        <v>240.22</v>
      </c>
      <c r="L58" s="201">
        <v>7.54</v>
      </c>
      <c r="M58" s="201">
        <v>30.97</v>
      </c>
      <c r="N58" s="201">
        <v>3.81</v>
      </c>
      <c r="O58" s="201">
        <v>35.94</v>
      </c>
      <c r="P58" s="201">
        <v>15.23</v>
      </c>
      <c r="Q58" s="201">
        <v>4.18</v>
      </c>
      <c r="R58" s="201">
        <v>9.2100000000000009</v>
      </c>
      <c r="S58" s="201">
        <v>5.44</v>
      </c>
      <c r="T58" s="201">
        <v>0.69</v>
      </c>
      <c r="U58" s="201">
        <v>0</v>
      </c>
      <c r="V58" s="201">
        <v>2.29</v>
      </c>
      <c r="W58" s="201">
        <v>9.77</v>
      </c>
      <c r="X58" s="201">
        <v>30.4</v>
      </c>
      <c r="Y58" s="201">
        <v>0</v>
      </c>
      <c r="Z58" s="201">
        <v>64.760000000000005</v>
      </c>
      <c r="AA58" s="201">
        <v>25.15</v>
      </c>
      <c r="AB58" s="201">
        <v>0</v>
      </c>
      <c r="AC58" s="201">
        <v>2.83</v>
      </c>
      <c r="AD58" s="201">
        <v>22.43</v>
      </c>
      <c r="AE58" s="201">
        <v>0</v>
      </c>
      <c r="AF58" s="201">
        <v>0</v>
      </c>
      <c r="AG58" s="201">
        <v>35.25</v>
      </c>
      <c r="AH58" s="201">
        <v>0</v>
      </c>
      <c r="AI58" s="201">
        <v>8.49</v>
      </c>
      <c r="AJ58" s="201">
        <v>0</v>
      </c>
      <c r="AK58" s="201">
        <v>-33</v>
      </c>
      <c r="AL58" s="201">
        <v>0</v>
      </c>
      <c r="AM58" s="201">
        <v>0</v>
      </c>
      <c r="AN58" s="201">
        <v>0</v>
      </c>
      <c r="AO58" s="201">
        <v>156.6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4.08</v>
      </c>
      <c r="AV58" s="201">
        <v>0.2</v>
      </c>
      <c r="AW58" s="201">
        <v>0</v>
      </c>
      <c r="AX58" s="201">
        <v>0</v>
      </c>
      <c r="AY58" s="201">
        <v>1.23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33.94</v>
      </c>
      <c r="K59" s="201">
        <v>240.22</v>
      </c>
      <c r="L59" s="201">
        <v>7.54</v>
      </c>
      <c r="M59" s="201">
        <v>2.69</v>
      </c>
      <c r="N59" s="201">
        <v>1.94</v>
      </c>
      <c r="O59" s="201">
        <v>2.71</v>
      </c>
      <c r="P59" s="201">
        <v>1.1499999999999999</v>
      </c>
      <c r="Q59" s="201">
        <v>4.18</v>
      </c>
      <c r="R59" s="201">
        <v>9.2100000000000009</v>
      </c>
      <c r="S59" s="201">
        <v>5.44</v>
      </c>
      <c r="T59" s="201">
        <v>0.69</v>
      </c>
      <c r="U59" s="201">
        <v>0</v>
      </c>
      <c r="V59" s="201">
        <v>2.29</v>
      </c>
      <c r="W59" s="201">
        <v>9.77</v>
      </c>
      <c r="X59" s="201">
        <v>30.4</v>
      </c>
      <c r="Y59" s="201">
        <v>0</v>
      </c>
      <c r="Z59" s="201">
        <v>64.760000000000005</v>
      </c>
      <c r="AA59" s="201">
        <v>25.15</v>
      </c>
      <c r="AB59" s="201">
        <v>0</v>
      </c>
      <c r="AC59" s="201">
        <v>2.83</v>
      </c>
      <c r="AD59" s="201">
        <v>22.43</v>
      </c>
      <c r="AE59" s="201">
        <v>0</v>
      </c>
      <c r="AF59" s="201">
        <v>0</v>
      </c>
      <c r="AG59" s="201">
        <v>35.25</v>
      </c>
      <c r="AH59" s="201">
        <v>0</v>
      </c>
      <c r="AI59" s="201">
        <v>8.49</v>
      </c>
      <c r="AJ59" s="201">
        <v>0</v>
      </c>
      <c r="AK59" s="201">
        <v>-33</v>
      </c>
      <c r="AL59" s="201">
        <v>0</v>
      </c>
      <c r="AM59" s="201">
        <v>0</v>
      </c>
      <c r="AN59" s="201">
        <v>0</v>
      </c>
      <c r="AO59" s="201">
        <v>156.6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4.08</v>
      </c>
      <c r="AV59" s="201">
        <v>0.2</v>
      </c>
      <c r="AW59" s="201">
        <v>0</v>
      </c>
      <c r="AX59" s="201">
        <v>0</v>
      </c>
      <c r="AY59" s="201">
        <v>1.23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33.94</v>
      </c>
      <c r="K60" s="201">
        <v>240.22</v>
      </c>
      <c r="L60" s="201">
        <v>7.54</v>
      </c>
      <c r="M60" s="201">
        <v>2.34</v>
      </c>
      <c r="N60" s="201">
        <v>1.94</v>
      </c>
      <c r="O60" s="201">
        <v>2.71</v>
      </c>
      <c r="P60" s="201">
        <v>1.1499999999999999</v>
      </c>
      <c r="Q60" s="201">
        <v>4.18</v>
      </c>
      <c r="R60" s="201">
        <v>9.2100000000000009</v>
      </c>
      <c r="S60" s="201">
        <v>5.44</v>
      </c>
      <c r="T60" s="201">
        <v>0.69</v>
      </c>
      <c r="U60" s="201">
        <v>0</v>
      </c>
      <c r="V60" s="201">
        <v>2.29</v>
      </c>
      <c r="W60" s="201">
        <v>9.77</v>
      </c>
      <c r="X60" s="201">
        <v>30.4</v>
      </c>
      <c r="Y60" s="201">
        <v>0</v>
      </c>
      <c r="Z60" s="201">
        <v>64.760000000000005</v>
      </c>
      <c r="AA60" s="201">
        <v>25.15</v>
      </c>
      <c r="AB60" s="201">
        <v>0</v>
      </c>
      <c r="AC60" s="201">
        <v>2.83</v>
      </c>
      <c r="AD60" s="201">
        <v>22.43</v>
      </c>
      <c r="AE60" s="201">
        <v>0</v>
      </c>
      <c r="AF60" s="201">
        <v>0</v>
      </c>
      <c r="AG60" s="201">
        <v>33.83</v>
      </c>
      <c r="AH60" s="201">
        <v>0</v>
      </c>
      <c r="AI60" s="201">
        <v>8.49</v>
      </c>
      <c r="AJ60" s="201">
        <v>0</v>
      </c>
      <c r="AK60" s="201">
        <v>-33</v>
      </c>
      <c r="AL60" s="201">
        <v>0</v>
      </c>
      <c r="AM60" s="201">
        <v>0</v>
      </c>
      <c r="AN60" s="201">
        <v>0</v>
      </c>
      <c r="AO60" s="201">
        <v>156.6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4.08</v>
      </c>
      <c r="AV60" s="201">
        <v>0.2</v>
      </c>
      <c r="AW60" s="201">
        <v>0</v>
      </c>
      <c r="AX60" s="201">
        <v>0</v>
      </c>
      <c r="AY60" s="201">
        <v>1.23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33.94</v>
      </c>
      <c r="K61" s="201">
        <v>240.22</v>
      </c>
      <c r="L61" s="201">
        <v>7.54</v>
      </c>
      <c r="M61" s="201">
        <v>2.34</v>
      </c>
      <c r="N61" s="201">
        <v>1.94</v>
      </c>
      <c r="O61" s="201">
        <v>2.71</v>
      </c>
      <c r="P61" s="201">
        <v>1.1499999999999999</v>
      </c>
      <c r="Q61" s="201">
        <v>4.18</v>
      </c>
      <c r="R61" s="201">
        <v>9.2100000000000009</v>
      </c>
      <c r="S61" s="201">
        <v>5.44</v>
      </c>
      <c r="T61" s="201">
        <v>0.69</v>
      </c>
      <c r="U61" s="201">
        <v>0</v>
      </c>
      <c r="V61" s="201">
        <v>2.29</v>
      </c>
      <c r="W61" s="201">
        <v>0.72</v>
      </c>
      <c r="X61" s="201">
        <v>2.2999999999999998</v>
      </c>
      <c r="Y61" s="201">
        <v>0</v>
      </c>
      <c r="Z61" s="201">
        <v>64.760000000000005</v>
      </c>
      <c r="AA61" s="201">
        <v>25.15</v>
      </c>
      <c r="AB61" s="201">
        <v>0</v>
      </c>
      <c r="AC61" s="201">
        <v>2.83</v>
      </c>
      <c r="AD61" s="201">
        <v>22.43</v>
      </c>
      <c r="AE61" s="201">
        <v>0</v>
      </c>
      <c r="AF61" s="201">
        <v>0</v>
      </c>
      <c r="AG61" s="201">
        <v>33.83</v>
      </c>
      <c r="AH61" s="201">
        <v>0</v>
      </c>
      <c r="AI61" s="201">
        <v>8.49</v>
      </c>
      <c r="AJ61" s="201">
        <v>0</v>
      </c>
      <c r="AK61" s="201">
        <v>-33</v>
      </c>
      <c r="AL61" s="201">
        <v>0</v>
      </c>
      <c r="AM61" s="201">
        <v>0</v>
      </c>
      <c r="AN61" s="201">
        <v>0</v>
      </c>
      <c r="AO61" s="201">
        <v>156.6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4.08</v>
      </c>
      <c r="AV61" s="201">
        <v>0.2</v>
      </c>
      <c r="AW61" s="201">
        <v>0</v>
      </c>
      <c r="AX61" s="201">
        <v>0</v>
      </c>
      <c r="AY61" s="201">
        <v>1.23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33.94</v>
      </c>
      <c r="K62" s="201">
        <v>240.22</v>
      </c>
      <c r="L62" s="201">
        <v>7.54</v>
      </c>
      <c r="M62" s="201">
        <v>2.34</v>
      </c>
      <c r="N62" s="201">
        <v>1.94</v>
      </c>
      <c r="O62" s="201">
        <v>2.71</v>
      </c>
      <c r="P62" s="201">
        <v>1.1499999999999999</v>
      </c>
      <c r="Q62" s="201">
        <v>4.18</v>
      </c>
      <c r="R62" s="201">
        <v>9.2100000000000009</v>
      </c>
      <c r="S62" s="201">
        <v>5.44</v>
      </c>
      <c r="T62" s="201">
        <v>0.69</v>
      </c>
      <c r="U62" s="201">
        <v>0</v>
      </c>
      <c r="V62" s="201">
        <v>2.29</v>
      </c>
      <c r="W62" s="201">
        <v>0.72</v>
      </c>
      <c r="X62" s="201">
        <v>2.2999999999999998</v>
      </c>
      <c r="Y62" s="201">
        <v>0</v>
      </c>
      <c r="Z62" s="201">
        <v>76.650000000000006</v>
      </c>
      <c r="AA62" s="201">
        <v>25.15</v>
      </c>
      <c r="AB62" s="201">
        <v>0</v>
      </c>
      <c r="AC62" s="201">
        <v>2.83</v>
      </c>
      <c r="AD62" s="201">
        <v>22.43</v>
      </c>
      <c r="AE62" s="201">
        <v>0</v>
      </c>
      <c r="AF62" s="201">
        <v>0</v>
      </c>
      <c r="AG62" s="201">
        <v>33.83</v>
      </c>
      <c r="AH62" s="201">
        <v>0</v>
      </c>
      <c r="AI62" s="201">
        <v>8.49</v>
      </c>
      <c r="AJ62" s="201">
        <v>0</v>
      </c>
      <c r="AK62" s="201">
        <v>-33</v>
      </c>
      <c r="AL62" s="201">
        <v>0</v>
      </c>
      <c r="AM62" s="201">
        <v>0</v>
      </c>
      <c r="AN62" s="201">
        <v>0</v>
      </c>
      <c r="AO62" s="201">
        <v>156.6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4.08</v>
      </c>
      <c r="AV62" s="201">
        <v>0.2</v>
      </c>
      <c r="AW62" s="201">
        <v>0</v>
      </c>
      <c r="AX62" s="201">
        <v>0</v>
      </c>
      <c r="AY62" s="201">
        <v>1.23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33.94</v>
      </c>
      <c r="K63" s="201">
        <v>240.22</v>
      </c>
      <c r="L63" s="201">
        <v>8.52</v>
      </c>
      <c r="M63" s="201">
        <v>2.34</v>
      </c>
      <c r="N63" s="201">
        <v>1.94</v>
      </c>
      <c r="O63" s="201">
        <v>2.71</v>
      </c>
      <c r="P63" s="201">
        <v>1.1499999999999999</v>
      </c>
      <c r="Q63" s="201">
        <v>4.68</v>
      </c>
      <c r="R63" s="201">
        <v>9.3000000000000007</v>
      </c>
      <c r="S63" s="201">
        <v>5.73</v>
      </c>
      <c r="T63" s="201">
        <v>0.69</v>
      </c>
      <c r="U63" s="201">
        <v>0</v>
      </c>
      <c r="V63" s="201">
        <v>0.18</v>
      </c>
      <c r="W63" s="201">
        <v>0.72</v>
      </c>
      <c r="X63" s="201">
        <v>2.2999999999999998</v>
      </c>
      <c r="Y63" s="201">
        <v>0</v>
      </c>
      <c r="Z63" s="201">
        <v>4.33</v>
      </c>
      <c r="AA63" s="201">
        <v>25.15</v>
      </c>
      <c r="AB63" s="201">
        <v>0</v>
      </c>
      <c r="AC63" s="201">
        <v>2.83</v>
      </c>
      <c r="AD63" s="201">
        <v>22.43</v>
      </c>
      <c r="AE63" s="201">
        <v>0</v>
      </c>
      <c r="AF63" s="201">
        <v>0</v>
      </c>
      <c r="AG63" s="201">
        <v>33.83</v>
      </c>
      <c r="AH63" s="201">
        <v>0</v>
      </c>
      <c r="AI63" s="201">
        <v>8.49</v>
      </c>
      <c r="AJ63" s="201">
        <v>0</v>
      </c>
      <c r="AK63" s="201">
        <v>-33</v>
      </c>
      <c r="AL63" s="201">
        <v>0</v>
      </c>
      <c r="AM63" s="201">
        <v>0</v>
      </c>
      <c r="AN63" s="201">
        <v>0</v>
      </c>
      <c r="AO63" s="201">
        <v>156.6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0.2</v>
      </c>
      <c r="AW63" s="201">
        <v>0</v>
      </c>
      <c r="AX63" s="201">
        <v>0</v>
      </c>
      <c r="AY63" s="201">
        <v>1.26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33.94</v>
      </c>
      <c r="K64" s="201">
        <v>240.22</v>
      </c>
      <c r="L64" s="201">
        <v>8.52</v>
      </c>
      <c r="M64" s="201">
        <v>2.34</v>
      </c>
      <c r="N64" s="201">
        <v>1.94</v>
      </c>
      <c r="O64" s="201">
        <v>2.71</v>
      </c>
      <c r="P64" s="201">
        <v>1.1499999999999999</v>
      </c>
      <c r="Q64" s="201">
        <v>4.68</v>
      </c>
      <c r="R64" s="201">
        <v>9.3000000000000007</v>
      </c>
      <c r="S64" s="201">
        <v>5.73</v>
      </c>
      <c r="T64" s="201">
        <v>0.69</v>
      </c>
      <c r="U64" s="201">
        <v>0</v>
      </c>
      <c r="V64" s="201">
        <v>0.18</v>
      </c>
      <c r="W64" s="201">
        <v>0.72</v>
      </c>
      <c r="X64" s="201">
        <v>2.2999999999999998</v>
      </c>
      <c r="Y64" s="201">
        <v>0</v>
      </c>
      <c r="Z64" s="201">
        <v>4.33</v>
      </c>
      <c r="AA64" s="201">
        <v>25.15</v>
      </c>
      <c r="AB64" s="201">
        <v>0</v>
      </c>
      <c r="AC64" s="201">
        <v>2.83</v>
      </c>
      <c r="AD64" s="201">
        <v>22.43</v>
      </c>
      <c r="AE64" s="201">
        <v>0</v>
      </c>
      <c r="AF64" s="201">
        <v>0</v>
      </c>
      <c r="AG64" s="201">
        <v>35.25</v>
      </c>
      <c r="AH64" s="201">
        <v>0</v>
      </c>
      <c r="AI64" s="201">
        <v>8.49</v>
      </c>
      <c r="AJ64" s="201">
        <v>0</v>
      </c>
      <c r="AK64" s="201">
        <v>-33</v>
      </c>
      <c r="AL64" s="201">
        <v>0</v>
      </c>
      <c r="AM64" s="201">
        <v>0</v>
      </c>
      <c r="AN64" s="201">
        <v>0</v>
      </c>
      <c r="AO64" s="201">
        <v>156.6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0.2</v>
      </c>
      <c r="AW64" s="201">
        <v>0</v>
      </c>
      <c r="AX64" s="201">
        <v>0</v>
      </c>
      <c r="AY64" s="201">
        <v>1.26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33.94</v>
      </c>
      <c r="K65" s="201">
        <v>240.22</v>
      </c>
      <c r="L65" s="201">
        <v>8.52</v>
      </c>
      <c r="M65" s="201">
        <v>2.34</v>
      </c>
      <c r="N65" s="201">
        <v>1.94</v>
      </c>
      <c r="O65" s="201">
        <v>2.71</v>
      </c>
      <c r="P65" s="201">
        <v>1.1499999999999999</v>
      </c>
      <c r="Q65" s="201">
        <v>4.68</v>
      </c>
      <c r="R65" s="201">
        <v>9.3000000000000007</v>
      </c>
      <c r="S65" s="201">
        <v>5.73</v>
      </c>
      <c r="T65" s="201">
        <v>0.69</v>
      </c>
      <c r="U65" s="201">
        <v>0</v>
      </c>
      <c r="V65" s="201">
        <v>0.18</v>
      </c>
      <c r="W65" s="201">
        <v>0.72</v>
      </c>
      <c r="X65" s="201">
        <v>2.2999999999999998</v>
      </c>
      <c r="Y65" s="201">
        <v>0</v>
      </c>
      <c r="Z65" s="201">
        <v>4.33</v>
      </c>
      <c r="AA65" s="201">
        <v>25.15</v>
      </c>
      <c r="AB65" s="201">
        <v>0</v>
      </c>
      <c r="AC65" s="201">
        <v>2.83</v>
      </c>
      <c r="AD65" s="201">
        <v>22.43</v>
      </c>
      <c r="AE65" s="201">
        <v>0</v>
      </c>
      <c r="AF65" s="201">
        <v>0</v>
      </c>
      <c r="AG65" s="201">
        <v>35.25</v>
      </c>
      <c r="AH65" s="201">
        <v>0</v>
      </c>
      <c r="AI65" s="201">
        <v>8.49</v>
      </c>
      <c r="AJ65" s="201">
        <v>0</v>
      </c>
      <c r="AK65" s="201">
        <v>-33</v>
      </c>
      <c r="AL65" s="201">
        <v>0</v>
      </c>
      <c r="AM65" s="201">
        <v>0</v>
      </c>
      <c r="AN65" s="201">
        <v>0</v>
      </c>
      <c r="AO65" s="201">
        <v>156.6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0.2</v>
      </c>
      <c r="AW65" s="201">
        <v>0</v>
      </c>
      <c r="AX65" s="201">
        <v>0</v>
      </c>
      <c r="AY65" s="201">
        <v>0.36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33.94</v>
      </c>
      <c r="K66" s="201">
        <v>240.22</v>
      </c>
      <c r="L66" s="201">
        <v>8.52</v>
      </c>
      <c r="M66" s="201">
        <v>2.34</v>
      </c>
      <c r="N66" s="201">
        <v>1.94</v>
      </c>
      <c r="O66" s="201">
        <v>2.71</v>
      </c>
      <c r="P66" s="201">
        <v>1.1499999999999999</v>
      </c>
      <c r="Q66" s="201">
        <v>4.68</v>
      </c>
      <c r="R66" s="201">
        <v>9.3000000000000007</v>
      </c>
      <c r="S66" s="201">
        <v>5.73</v>
      </c>
      <c r="T66" s="201">
        <v>0.69</v>
      </c>
      <c r="U66" s="201">
        <v>0</v>
      </c>
      <c r="V66" s="201">
        <v>0.18</v>
      </c>
      <c r="W66" s="201">
        <v>0.72</v>
      </c>
      <c r="X66" s="201">
        <v>2.2999999999999998</v>
      </c>
      <c r="Y66" s="201">
        <v>0</v>
      </c>
      <c r="Z66" s="201">
        <v>4.33</v>
      </c>
      <c r="AA66" s="201">
        <v>25.15</v>
      </c>
      <c r="AB66" s="201">
        <v>0</v>
      </c>
      <c r="AC66" s="201">
        <v>2.83</v>
      </c>
      <c r="AD66" s="201">
        <v>22.43</v>
      </c>
      <c r="AE66" s="201">
        <v>0</v>
      </c>
      <c r="AF66" s="201">
        <v>0</v>
      </c>
      <c r="AG66" s="201">
        <v>35.25</v>
      </c>
      <c r="AH66" s="201">
        <v>0</v>
      </c>
      <c r="AI66" s="201">
        <v>8.49</v>
      </c>
      <c r="AJ66" s="201">
        <v>0</v>
      </c>
      <c r="AK66" s="201">
        <v>-33</v>
      </c>
      <c r="AL66" s="201">
        <v>0</v>
      </c>
      <c r="AM66" s="201">
        <v>0</v>
      </c>
      <c r="AN66" s="201">
        <v>0</v>
      </c>
      <c r="AO66" s="201">
        <v>156.6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0.2</v>
      </c>
      <c r="AW66" s="201">
        <v>0</v>
      </c>
      <c r="AX66" s="201">
        <v>0</v>
      </c>
      <c r="AY66" s="201">
        <v>0.36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33.94</v>
      </c>
      <c r="K67" s="201">
        <v>240.22</v>
      </c>
      <c r="L67" s="201">
        <v>8.52</v>
      </c>
      <c r="M67" s="201">
        <v>2.34</v>
      </c>
      <c r="N67" s="201">
        <v>1.94</v>
      </c>
      <c r="O67" s="201">
        <v>2.71</v>
      </c>
      <c r="P67" s="201">
        <v>1.1499999999999999</v>
      </c>
      <c r="Q67" s="201">
        <v>4.68</v>
      </c>
      <c r="R67" s="201">
        <v>9.3000000000000007</v>
      </c>
      <c r="S67" s="201">
        <v>5.8</v>
      </c>
      <c r="T67" s="201">
        <v>0.69</v>
      </c>
      <c r="U67" s="201">
        <v>0</v>
      </c>
      <c r="V67" s="201">
        <v>0.18</v>
      </c>
      <c r="W67" s="201">
        <v>0.72</v>
      </c>
      <c r="X67" s="201">
        <v>2.2999999999999998</v>
      </c>
      <c r="Y67" s="201">
        <v>0</v>
      </c>
      <c r="Z67" s="201">
        <v>4.33</v>
      </c>
      <c r="AA67" s="201">
        <v>25.15</v>
      </c>
      <c r="AB67" s="201">
        <v>0</v>
      </c>
      <c r="AC67" s="201">
        <v>2.83</v>
      </c>
      <c r="AD67" s="201">
        <v>22.43</v>
      </c>
      <c r="AE67" s="201">
        <v>0</v>
      </c>
      <c r="AF67" s="201">
        <v>0</v>
      </c>
      <c r="AG67" s="201">
        <v>35.25</v>
      </c>
      <c r="AH67" s="201">
        <v>0</v>
      </c>
      <c r="AI67" s="201">
        <v>8.49</v>
      </c>
      <c r="AJ67" s="201">
        <v>0</v>
      </c>
      <c r="AK67" s="201">
        <v>-33</v>
      </c>
      <c r="AL67" s="201">
        <v>0</v>
      </c>
      <c r="AM67" s="201">
        <v>0</v>
      </c>
      <c r="AN67" s="201">
        <v>0</v>
      </c>
      <c r="AO67" s="201">
        <v>156.6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0.2</v>
      </c>
      <c r="AW67" s="201">
        <v>0</v>
      </c>
      <c r="AX67" s="201">
        <v>0</v>
      </c>
      <c r="AY67" s="201">
        <v>0.36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33.94</v>
      </c>
      <c r="K68" s="201">
        <v>240.22</v>
      </c>
      <c r="L68" s="201">
        <v>8.52</v>
      </c>
      <c r="M68" s="201">
        <v>2.34</v>
      </c>
      <c r="N68" s="201">
        <v>1.94</v>
      </c>
      <c r="O68" s="201">
        <v>2.71</v>
      </c>
      <c r="P68" s="201">
        <v>1.1499999999999999</v>
      </c>
      <c r="Q68" s="201">
        <v>4.68</v>
      </c>
      <c r="R68" s="201">
        <v>9.3000000000000007</v>
      </c>
      <c r="S68" s="201">
        <v>5.73</v>
      </c>
      <c r="T68" s="201">
        <v>0.69</v>
      </c>
      <c r="U68" s="201">
        <v>0</v>
      </c>
      <c r="V68" s="201">
        <v>0.18</v>
      </c>
      <c r="W68" s="201">
        <v>0.72</v>
      </c>
      <c r="X68" s="201">
        <v>2.2999999999999998</v>
      </c>
      <c r="Y68" s="201">
        <v>0</v>
      </c>
      <c r="Z68" s="201">
        <v>4.33</v>
      </c>
      <c r="AA68" s="201">
        <v>25.15</v>
      </c>
      <c r="AB68" s="201">
        <v>0</v>
      </c>
      <c r="AC68" s="201">
        <v>2.83</v>
      </c>
      <c r="AD68" s="201">
        <v>22.43</v>
      </c>
      <c r="AE68" s="201">
        <v>0</v>
      </c>
      <c r="AF68" s="201">
        <v>0</v>
      </c>
      <c r="AG68" s="201">
        <v>35.25</v>
      </c>
      <c r="AH68" s="201">
        <v>0</v>
      </c>
      <c r="AI68" s="201">
        <v>8.49</v>
      </c>
      <c r="AJ68" s="201">
        <v>0</v>
      </c>
      <c r="AK68" s="201">
        <v>-33</v>
      </c>
      <c r="AL68" s="201">
        <v>0</v>
      </c>
      <c r="AM68" s="201">
        <v>0</v>
      </c>
      <c r="AN68" s="201">
        <v>0</v>
      </c>
      <c r="AO68" s="201">
        <v>156.6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0.2</v>
      </c>
      <c r="AW68" s="201">
        <v>0</v>
      </c>
      <c r="AX68" s="201">
        <v>0</v>
      </c>
      <c r="AY68" s="201">
        <v>0.36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33.94</v>
      </c>
      <c r="K69" s="201">
        <v>240.22</v>
      </c>
      <c r="L69" s="201">
        <v>0.64</v>
      </c>
      <c r="M69" s="201">
        <v>2.34</v>
      </c>
      <c r="N69" s="201">
        <v>1.94</v>
      </c>
      <c r="O69" s="201">
        <v>2.71</v>
      </c>
      <c r="P69" s="201">
        <v>1.1499999999999999</v>
      </c>
      <c r="Q69" s="201">
        <v>0.35</v>
      </c>
      <c r="R69" s="201">
        <v>0.7</v>
      </c>
      <c r="S69" s="201">
        <v>0.43</v>
      </c>
      <c r="T69" s="201">
        <v>0.05</v>
      </c>
      <c r="U69" s="201">
        <v>0</v>
      </c>
      <c r="V69" s="201">
        <v>0.18</v>
      </c>
      <c r="W69" s="201">
        <v>0.72</v>
      </c>
      <c r="X69" s="201">
        <v>2.2999999999999998</v>
      </c>
      <c r="Y69" s="201">
        <v>0</v>
      </c>
      <c r="Z69" s="201">
        <v>4.33</v>
      </c>
      <c r="AA69" s="201">
        <v>1.4</v>
      </c>
      <c r="AB69" s="201">
        <v>0</v>
      </c>
      <c r="AC69" s="201">
        <v>2.83</v>
      </c>
      <c r="AD69" s="201">
        <v>22.43</v>
      </c>
      <c r="AE69" s="201">
        <v>0</v>
      </c>
      <c r="AF69" s="201">
        <v>0</v>
      </c>
      <c r="AG69" s="201">
        <v>35.25</v>
      </c>
      <c r="AH69" s="201">
        <v>0</v>
      </c>
      <c r="AI69" s="201">
        <v>8.49</v>
      </c>
      <c r="AJ69" s="201">
        <v>0</v>
      </c>
      <c r="AK69" s="201">
        <v>-33</v>
      </c>
      <c r="AL69" s="201">
        <v>0</v>
      </c>
      <c r="AM69" s="201">
        <v>0</v>
      </c>
      <c r="AN69" s="201">
        <v>0</v>
      </c>
      <c r="AO69" s="201">
        <v>156.6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0.2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33.94</v>
      </c>
      <c r="K70" s="201">
        <v>240.22</v>
      </c>
      <c r="L70" s="201">
        <v>0.64</v>
      </c>
      <c r="M70" s="201">
        <v>2.34</v>
      </c>
      <c r="N70" s="201">
        <v>1.94</v>
      </c>
      <c r="O70" s="201">
        <v>2.71</v>
      </c>
      <c r="P70" s="201">
        <v>1.1499999999999999</v>
      </c>
      <c r="Q70" s="201">
        <v>0.35</v>
      </c>
      <c r="R70" s="201">
        <v>0.7</v>
      </c>
      <c r="S70" s="201">
        <v>0.43</v>
      </c>
      <c r="T70" s="201">
        <v>0.05</v>
      </c>
      <c r="U70" s="201">
        <v>0</v>
      </c>
      <c r="V70" s="201">
        <v>0.18</v>
      </c>
      <c r="W70" s="201">
        <v>0.72</v>
      </c>
      <c r="X70" s="201">
        <v>2.2999999999999998</v>
      </c>
      <c r="Y70" s="201">
        <v>0</v>
      </c>
      <c r="Z70" s="201">
        <v>4.33</v>
      </c>
      <c r="AA70" s="201">
        <v>1.4</v>
      </c>
      <c r="AB70" s="201">
        <v>0</v>
      </c>
      <c r="AC70" s="201">
        <v>2.83</v>
      </c>
      <c r="AD70" s="201">
        <v>22.43</v>
      </c>
      <c r="AE70" s="201">
        <v>0</v>
      </c>
      <c r="AF70" s="201">
        <v>0</v>
      </c>
      <c r="AG70" s="201">
        <v>35.25</v>
      </c>
      <c r="AH70" s="201">
        <v>0</v>
      </c>
      <c r="AI70" s="201">
        <v>8.49</v>
      </c>
      <c r="AJ70" s="201">
        <v>0</v>
      </c>
      <c r="AK70" s="201">
        <v>-33</v>
      </c>
      <c r="AL70" s="201">
        <v>0</v>
      </c>
      <c r="AM70" s="201">
        <v>0</v>
      </c>
      <c r="AN70" s="201">
        <v>0</v>
      </c>
      <c r="AO70" s="201">
        <v>156.6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0.2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33.94</v>
      </c>
      <c r="K71" s="201">
        <v>240.22</v>
      </c>
      <c r="L71" s="201">
        <v>0.64</v>
      </c>
      <c r="M71" s="201">
        <v>2.34</v>
      </c>
      <c r="N71" s="201">
        <v>1.94</v>
      </c>
      <c r="O71" s="201">
        <v>2.71</v>
      </c>
      <c r="P71" s="201">
        <v>1.1499999999999999</v>
      </c>
      <c r="Q71" s="201">
        <v>0.35</v>
      </c>
      <c r="R71" s="201">
        <v>0.7</v>
      </c>
      <c r="S71" s="201">
        <v>0.43</v>
      </c>
      <c r="T71" s="201">
        <v>0.05</v>
      </c>
      <c r="U71" s="201">
        <v>0</v>
      </c>
      <c r="V71" s="201">
        <v>0.18</v>
      </c>
      <c r="W71" s="201">
        <v>0.72</v>
      </c>
      <c r="X71" s="201">
        <v>2.2999999999999998</v>
      </c>
      <c r="Y71" s="201">
        <v>0</v>
      </c>
      <c r="Z71" s="201">
        <v>4.33</v>
      </c>
      <c r="AA71" s="201">
        <v>1.4</v>
      </c>
      <c r="AB71" s="201">
        <v>0</v>
      </c>
      <c r="AC71" s="201">
        <v>2.83</v>
      </c>
      <c r="AD71" s="201">
        <v>22.43</v>
      </c>
      <c r="AE71" s="201">
        <v>0</v>
      </c>
      <c r="AF71" s="201">
        <v>0</v>
      </c>
      <c r="AG71" s="201">
        <v>35.25</v>
      </c>
      <c r="AH71" s="201">
        <v>0</v>
      </c>
      <c r="AI71" s="201">
        <v>8.49</v>
      </c>
      <c r="AJ71" s="201">
        <v>0</v>
      </c>
      <c r="AK71" s="201">
        <v>-33</v>
      </c>
      <c r="AL71" s="201">
        <v>0</v>
      </c>
      <c r="AM71" s="201">
        <v>0</v>
      </c>
      <c r="AN71" s="201">
        <v>0</v>
      </c>
      <c r="AO71" s="201">
        <v>156.6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0.2</v>
      </c>
      <c r="AW71" s="201">
        <v>0</v>
      </c>
      <c r="AX71" s="201">
        <v>0.03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33.94</v>
      </c>
      <c r="K72" s="201">
        <v>240.22</v>
      </c>
      <c r="L72" s="201">
        <v>0.64</v>
      </c>
      <c r="M72" s="201">
        <v>2.34</v>
      </c>
      <c r="N72" s="201">
        <v>1.94</v>
      </c>
      <c r="O72" s="201">
        <v>2.71</v>
      </c>
      <c r="P72" s="201">
        <v>1.1499999999999999</v>
      </c>
      <c r="Q72" s="201">
        <v>0.35</v>
      </c>
      <c r="R72" s="201">
        <v>0.7</v>
      </c>
      <c r="S72" s="201">
        <v>0.43</v>
      </c>
      <c r="T72" s="201">
        <v>0.05</v>
      </c>
      <c r="U72" s="201">
        <v>0</v>
      </c>
      <c r="V72" s="201">
        <v>0.18</v>
      </c>
      <c r="W72" s="201">
        <v>0.72</v>
      </c>
      <c r="X72" s="201">
        <v>2.2999999999999998</v>
      </c>
      <c r="Y72" s="201">
        <v>0</v>
      </c>
      <c r="Z72" s="201">
        <v>4.33</v>
      </c>
      <c r="AA72" s="201">
        <v>1.4</v>
      </c>
      <c r="AB72" s="201">
        <v>0</v>
      </c>
      <c r="AC72" s="201">
        <v>2.83</v>
      </c>
      <c r="AD72" s="201">
        <v>22.43</v>
      </c>
      <c r="AE72" s="201">
        <v>0</v>
      </c>
      <c r="AF72" s="201">
        <v>0</v>
      </c>
      <c r="AG72" s="201">
        <v>35.25</v>
      </c>
      <c r="AH72" s="201">
        <v>0</v>
      </c>
      <c r="AI72" s="201">
        <v>8.49</v>
      </c>
      <c r="AJ72" s="201">
        <v>0</v>
      </c>
      <c r="AK72" s="201">
        <v>-33</v>
      </c>
      <c r="AL72" s="201">
        <v>0</v>
      </c>
      <c r="AM72" s="201">
        <v>0</v>
      </c>
      <c r="AN72" s="201">
        <v>0</v>
      </c>
      <c r="AO72" s="201">
        <v>156.6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0.2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33.94</v>
      </c>
      <c r="K73" s="201">
        <v>240.22</v>
      </c>
      <c r="L73" s="201">
        <v>0.64</v>
      </c>
      <c r="M73" s="201">
        <v>2.34</v>
      </c>
      <c r="N73" s="201">
        <v>1.94</v>
      </c>
      <c r="O73" s="201">
        <v>2.71</v>
      </c>
      <c r="P73" s="201">
        <v>1.1499999999999999</v>
      </c>
      <c r="Q73" s="201">
        <v>0.35</v>
      </c>
      <c r="R73" s="201">
        <v>0.7</v>
      </c>
      <c r="S73" s="201">
        <v>0.43</v>
      </c>
      <c r="T73" s="201">
        <v>0.05</v>
      </c>
      <c r="U73" s="201">
        <v>0</v>
      </c>
      <c r="V73" s="201">
        <v>0.18</v>
      </c>
      <c r="W73" s="201">
        <v>0.72</v>
      </c>
      <c r="X73" s="201">
        <v>2.2999999999999998</v>
      </c>
      <c r="Y73" s="201">
        <v>0</v>
      </c>
      <c r="Z73" s="201">
        <v>4.33</v>
      </c>
      <c r="AA73" s="201">
        <v>1.4</v>
      </c>
      <c r="AB73" s="201">
        <v>0</v>
      </c>
      <c r="AC73" s="201">
        <v>2.83</v>
      </c>
      <c r="AD73" s="201">
        <v>22.43</v>
      </c>
      <c r="AE73" s="201">
        <v>0</v>
      </c>
      <c r="AF73" s="201">
        <v>0</v>
      </c>
      <c r="AG73" s="201">
        <v>35.25</v>
      </c>
      <c r="AH73" s="201">
        <v>0</v>
      </c>
      <c r="AI73" s="201">
        <v>8.49</v>
      </c>
      <c r="AJ73" s="201">
        <v>0</v>
      </c>
      <c r="AK73" s="201">
        <v>-33</v>
      </c>
      <c r="AL73" s="201">
        <v>0</v>
      </c>
      <c r="AM73" s="201">
        <v>0</v>
      </c>
      <c r="AN73" s="201">
        <v>0</v>
      </c>
      <c r="AO73" s="201">
        <v>156.6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0.2</v>
      </c>
      <c r="AW73" s="201">
        <v>0.06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33.94</v>
      </c>
      <c r="K74" s="201">
        <v>240.22</v>
      </c>
      <c r="L74" s="201">
        <v>0.64</v>
      </c>
      <c r="M74" s="201">
        <v>2.34</v>
      </c>
      <c r="N74" s="201">
        <v>1.94</v>
      </c>
      <c r="O74" s="201">
        <v>2.71</v>
      </c>
      <c r="P74" s="201">
        <v>1.1499999999999999</v>
      </c>
      <c r="Q74" s="201">
        <v>0.35</v>
      </c>
      <c r="R74" s="201">
        <v>0.7</v>
      </c>
      <c r="S74" s="201">
        <v>0.43</v>
      </c>
      <c r="T74" s="201">
        <v>0.05</v>
      </c>
      <c r="U74" s="201">
        <v>0</v>
      </c>
      <c r="V74" s="201">
        <v>0.18</v>
      </c>
      <c r="W74" s="201">
        <v>0.72</v>
      </c>
      <c r="X74" s="201">
        <v>2.2999999999999998</v>
      </c>
      <c r="Y74" s="201">
        <v>0</v>
      </c>
      <c r="Z74" s="201">
        <v>4.33</v>
      </c>
      <c r="AA74" s="201">
        <v>1.4</v>
      </c>
      <c r="AB74" s="201">
        <v>0</v>
      </c>
      <c r="AC74" s="201">
        <v>2.83</v>
      </c>
      <c r="AD74" s="201">
        <v>22.43</v>
      </c>
      <c r="AE74" s="201">
        <v>0</v>
      </c>
      <c r="AF74" s="201">
        <v>0</v>
      </c>
      <c r="AG74" s="201">
        <v>35.25</v>
      </c>
      <c r="AH74" s="201">
        <v>0</v>
      </c>
      <c r="AI74" s="201">
        <v>8.49</v>
      </c>
      <c r="AJ74" s="201">
        <v>0</v>
      </c>
      <c r="AK74" s="201">
        <v>-33</v>
      </c>
      <c r="AL74" s="201">
        <v>0</v>
      </c>
      <c r="AM74" s="201">
        <v>0</v>
      </c>
      <c r="AN74" s="201">
        <v>0</v>
      </c>
      <c r="AO74" s="201">
        <v>156.6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0.2</v>
      </c>
      <c r="AW74" s="201">
        <v>0.13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33.94</v>
      </c>
      <c r="K75" s="201">
        <v>240.22</v>
      </c>
      <c r="L75" s="201">
        <v>0.64</v>
      </c>
      <c r="M75" s="201">
        <v>2.34</v>
      </c>
      <c r="N75" s="201">
        <v>1.94</v>
      </c>
      <c r="O75" s="201">
        <v>2.71</v>
      </c>
      <c r="P75" s="201">
        <v>1.1499999999999999</v>
      </c>
      <c r="Q75" s="201">
        <v>0.35</v>
      </c>
      <c r="R75" s="201">
        <v>0.7</v>
      </c>
      <c r="S75" s="201">
        <v>0.43</v>
      </c>
      <c r="T75" s="201">
        <v>0.05</v>
      </c>
      <c r="U75" s="201">
        <v>0</v>
      </c>
      <c r="V75" s="201">
        <v>0.18</v>
      </c>
      <c r="W75" s="201">
        <v>0.72</v>
      </c>
      <c r="X75" s="201">
        <v>2.2999999999999998</v>
      </c>
      <c r="Y75" s="201">
        <v>0</v>
      </c>
      <c r="Z75" s="201">
        <v>4.33</v>
      </c>
      <c r="AA75" s="201">
        <v>1.4</v>
      </c>
      <c r="AB75" s="201">
        <v>0</v>
      </c>
      <c r="AC75" s="201">
        <v>2.83</v>
      </c>
      <c r="AD75" s="201">
        <v>22.43</v>
      </c>
      <c r="AE75" s="201">
        <v>0</v>
      </c>
      <c r="AF75" s="201">
        <v>0</v>
      </c>
      <c r="AG75" s="201">
        <v>35.25</v>
      </c>
      <c r="AH75" s="201">
        <v>0</v>
      </c>
      <c r="AI75" s="201">
        <v>8.49</v>
      </c>
      <c r="AJ75" s="201">
        <v>0</v>
      </c>
      <c r="AK75" s="201">
        <v>-33</v>
      </c>
      <c r="AL75" s="201">
        <v>0</v>
      </c>
      <c r="AM75" s="201">
        <v>0</v>
      </c>
      <c r="AN75" s="201">
        <v>0</v>
      </c>
      <c r="AO75" s="201">
        <v>165.94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0.2</v>
      </c>
      <c r="AW75" s="201">
        <v>0.13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33.94</v>
      </c>
      <c r="K76" s="201">
        <v>240.22</v>
      </c>
      <c r="L76" s="201">
        <v>0.64</v>
      </c>
      <c r="M76" s="201">
        <v>2.34</v>
      </c>
      <c r="N76" s="201">
        <v>1.94</v>
      </c>
      <c r="O76" s="201">
        <v>2.71</v>
      </c>
      <c r="P76" s="201">
        <v>1.1499999999999999</v>
      </c>
      <c r="Q76" s="201">
        <v>0.35</v>
      </c>
      <c r="R76" s="201">
        <v>0.7</v>
      </c>
      <c r="S76" s="201">
        <v>0.43</v>
      </c>
      <c r="T76" s="201">
        <v>0.05</v>
      </c>
      <c r="U76" s="201">
        <v>0</v>
      </c>
      <c r="V76" s="201">
        <v>0.18</v>
      </c>
      <c r="W76" s="201">
        <v>0.72</v>
      </c>
      <c r="X76" s="201">
        <v>2.2999999999999998</v>
      </c>
      <c r="Y76" s="201">
        <v>0</v>
      </c>
      <c r="Z76" s="201">
        <v>4.33</v>
      </c>
      <c r="AA76" s="201">
        <v>1.4</v>
      </c>
      <c r="AB76" s="201">
        <v>0</v>
      </c>
      <c r="AC76" s="201">
        <v>2.83</v>
      </c>
      <c r="AD76" s="201">
        <v>22.43</v>
      </c>
      <c r="AE76" s="201">
        <v>0</v>
      </c>
      <c r="AF76" s="201">
        <v>0</v>
      </c>
      <c r="AG76" s="201">
        <v>35.25</v>
      </c>
      <c r="AH76" s="201">
        <v>0</v>
      </c>
      <c r="AI76" s="201">
        <v>8.49</v>
      </c>
      <c r="AJ76" s="201">
        <v>0</v>
      </c>
      <c r="AK76" s="201">
        <v>-33</v>
      </c>
      <c r="AL76" s="201">
        <v>0</v>
      </c>
      <c r="AM76" s="201">
        <v>0</v>
      </c>
      <c r="AN76" s="201">
        <v>0</v>
      </c>
      <c r="AO76" s="201">
        <v>165.94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0.2</v>
      </c>
      <c r="AW76" s="201">
        <v>0.15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33.94</v>
      </c>
      <c r="K77" s="201">
        <v>240.22</v>
      </c>
      <c r="L77" s="201">
        <v>0.64</v>
      </c>
      <c r="M77" s="201">
        <v>2.34</v>
      </c>
      <c r="N77" s="201">
        <v>1.94</v>
      </c>
      <c r="O77" s="201">
        <v>2.71</v>
      </c>
      <c r="P77" s="201">
        <v>1.1499999999999999</v>
      </c>
      <c r="Q77" s="201">
        <v>0.35</v>
      </c>
      <c r="R77" s="201">
        <v>0.7</v>
      </c>
      <c r="S77" s="201">
        <v>0.43</v>
      </c>
      <c r="T77" s="201">
        <v>0.05</v>
      </c>
      <c r="U77" s="201">
        <v>0</v>
      </c>
      <c r="V77" s="201">
        <v>0.18</v>
      </c>
      <c r="W77" s="201">
        <v>0.72</v>
      </c>
      <c r="X77" s="201">
        <v>2.2999999999999998</v>
      </c>
      <c r="Y77" s="201">
        <v>0</v>
      </c>
      <c r="Z77" s="201">
        <v>4.33</v>
      </c>
      <c r="AA77" s="201">
        <v>1.4</v>
      </c>
      <c r="AB77" s="201">
        <v>0</v>
      </c>
      <c r="AC77" s="201">
        <v>2.83</v>
      </c>
      <c r="AD77" s="201">
        <v>22.43</v>
      </c>
      <c r="AE77" s="201">
        <v>0</v>
      </c>
      <c r="AF77" s="201">
        <v>0</v>
      </c>
      <c r="AG77" s="201">
        <v>35.25</v>
      </c>
      <c r="AH77" s="201">
        <v>0</v>
      </c>
      <c r="AI77" s="201">
        <v>8.49</v>
      </c>
      <c r="AJ77" s="201">
        <v>0</v>
      </c>
      <c r="AK77" s="201">
        <v>-33</v>
      </c>
      <c r="AL77" s="201">
        <v>0</v>
      </c>
      <c r="AM77" s="201">
        <v>0</v>
      </c>
      <c r="AN77" s="201">
        <v>0</v>
      </c>
      <c r="AO77" s="201">
        <v>165.94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0.2</v>
      </c>
      <c r="AW77" s="201">
        <v>0.32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33.94</v>
      </c>
      <c r="K78" s="201">
        <v>242.61</v>
      </c>
      <c r="L78" s="201">
        <v>0.64</v>
      </c>
      <c r="M78" s="201">
        <v>2.34</v>
      </c>
      <c r="N78" s="201">
        <v>1.94</v>
      </c>
      <c r="O78" s="201">
        <v>2.71</v>
      </c>
      <c r="P78" s="201">
        <v>1.1499999999999999</v>
      </c>
      <c r="Q78" s="201">
        <v>0.35</v>
      </c>
      <c r="R78" s="201">
        <v>0.7</v>
      </c>
      <c r="S78" s="201">
        <v>0.74</v>
      </c>
      <c r="T78" s="201">
        <v>0.05</v>
      </c>
      <c r="U78" s="201">
        <v>0</v>
      </c>
      <c r="V78" s="201">
        <v>0.18</v>
      </c>
      <c r="W78" s="201">
        <v>0.72</v>
      </c>
      <c r="X78" s="201">
        <v>2.2999999999999998</v>
      </c>
      <c r="Y78" s="201">
        <v>0</v>
      </c>
      <c r="Z78" s="201">
        <v>4.33</v>
      </c>
      <c r="AA78" s="201">
        <v>1.4</v>
      </c>
      <c r="AB78" s="201">
        <v>0</v>
      </c>
      <c r="AC78" s="201">
        <v>2.83</v>
      </c>
      <c r="AD78" s="201">
        <v>22.43</v>
      </c>
      <c r="AE78" s="201">
        <v>0</v>
      </c>
      <c r="AF78" s="201">
        <v>0</v>
      </c>
      <c r="AG78" s="201">
        <v>35.25</v>
      </c>
      <c r="AH78" s="201">
        <v>0</v>
      </c>
      <c r="AI78" s="201">
        <v>8.49</v>
      </c>
      <c r="AJ78" s="201">
        <v>0</v>
      </c>
      <c r="AK78" s="201">
        <v>-33</v>
      </c>
      <c r="AL78" s="201">
        <v>0</v>
      </c>
      <c r="AM78" s="201">
        <v>0</v>
      </c>
      <c r="AN78" s="201">
        <v>0</v>
      </c>
      <c r="AO78" s="201">
        <v>165.94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0.2</v>
      </c>
      <c r="AW78" s="201">
        <v>0.32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33.94</v>
      </c>
      <c r="K79" s="201">
        <v>231.54</v>
      </c>
      <c r="L79" s="201">
        <v>0.64</v>
      </c>
      <c r="M79" s="201">
        <v>2.34</v>
      </c>
      <c r="N79" s="201">
        <v>1.94</v>
      </c>
      <c r="O79" s="201">
        <v>2.71</v>
      </c>
      <c r="P79" s="201">
        <v>1.1499999999999999</v>
      </c>
      <c r="Q79" s="201">
        <v>0.35</v>
      </c>
      <c r="R79" s="201">
        <v>0.7</v>
      </c>
      <c r="S79" s="201">
        <v>0.43</v>
      </c>
      <c r="T79" s="201">
        <v>0.05</v>
      </c>
      <c r="U79" s="201">
        <v>0</v>
      </c>
      <c r="V79" s="201">
        <v>0.18</v>
      </c>
      <c r="W79" s="201">
        <v>0.72</v>
      </c>
      <c r="X79" s="201">
        <v>2.2999999999999998</v>
      </c>
      <c r="Y79" s="201">
        <v>0</v>
      </c>
      <c r="Z79" s="201">
        <v>4.33</v>
      </c>
      <c r="AA79" s="201">
        <v>1.4</v>
      </c>
      <c r="AB79" s="201">
        <v>0</v>
      </c>
      <c r="AC79" s="201">
        <v>2.19</v>
      </c>
      <c r="AD79" s="201">
        <v>22.43</v>
      </c>
      <c r="AE79" s="201">
        <v>0</v>
      </c>
      <c r="AF79" s="201">
        <v>0</v>
      </c>
      <c r="AG79" s="201">
        <v>35.25</v>
      </c>
      <c r="AH79" s="201">
        <v>0</v>
      </c>
      <c r="AI79" s="201">
        <v>8.49</v>
      </c>
      <c r="AJ79" s="201">
        <v>0</v>
      </c>
      <c r="AK79" s="201">
        <v>-33</v>
      </c>
      <c r="AL79" s="201">
        <v>0</v>
      </c>
      <c r="AM79" s="201">
        <v>0</v>
      </c>
      <c r="AN79" s="201">
        <v>0</v>
      </c>
      <c r="AO79" s="201">
        <v>165.94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0.2</v>
      </c>
      <c r="AW79" s="201">
        <v>0.32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33.94</v>
      </c>
      <c r="K80" s="201">
        <v>211.28</v>
      </c>
      <c r="L80" s="201">
        <v>0.64</v>
      </c>
      <c r="M80" s="201">
        <v>2.34</v>
      </c>
      <c r="N80" s="201">
        <v>1.94</v>
      </c>
      <c r="O80" s="201">
        <v>2.71</v>
      </c>
      <c r="P80" s="201">
        <v>1.1499999999999999</v>
      </c>
      <c r="Q80" s="201">
        <v>0.36</v>
      </c>
      <c r="R80" s="201">
        <v>0.7</v>
      </c>
      <c r="S80" s="201">
        <v>0.49</v>
      </c>
      <c r="T80" s="201">
        <v>0.05</v>
      </c>
      <c r="U80" s="201">
        <v>0</v>
      </c>
      <c r="V80" s="201">
        <v>0.18</v>
      </c>
      <c r="W80" s="201">
        <v>0.72</v>
      </c>
      <c r="X80" s="201">
        <v>2.2999999999999998</v>
      </c>
      <c r="Y80" s="201">
        <v>0</v>
      </c>
      <c r="Z80" s="201">
        <v>4.33</v>
      </c>
      <c r="AA80" s="201">
        <v>1.4</v>
      </c>
      <c r="AB80" s="201">
        <v>0</v>
      </c>
      <c r="AC80" s="201">
        <v>2.19</v>
      </c>
      <c r="AD80" s="201">
        <v>22.43</v>
      </c>
      <c r="AE80" s="201">
        <v>0</v>
      </c>
      <c r="AF80" s="201">
        <v>0</v>
      </c>
      <c r="AG80" s="201">
        <v>34.97</v>
      </c>
      <c r="AH80" s="201">
        <v>0</v>
      </c>
      <c r="AI80" s="201">
        <v>8.49</v>
      </c>
      <c r="AJ80" s="201">
        <v>0</v>
      </c>
      <c r="AK80" s="201">
        <v>-33</v>
      </c>
      <c r="AL80" s="201">
        <v>0</v>
      </c>
      <c r="AM80" s="201">
        <v>0</v>
      </c>
      <c r="AN80" s="201">
        <v>0</v>
      </c>
      <c r="AO80" s="201">
        <v>165.94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0.2</v>
      </c>
      <c r="AW80" s="201">
        <v>0.32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33.94</v>
      </c>
      <c r="K81" s="201">
        <v>174.4</v>
      </c>
      <c r="L81" s="201">
        <v>0.64</v>
      </c>
      <c r="M81" s="201">
        <v>2.34</v>
      </c>
      <c r="N81" s="201">
        <v>1.94</v>
      </c>
      <c r="O81" s="201">
        <v>2.71</v>
      </c>
      <c r="P81" s="201">
        <v>1.1499999999999999</v>
      </c>
      <c r="Q81" s="201">
        <v>0.35</v>
      </c>
      <c r="R81" s="201">
        <v>0.7</v>
      </c>
      <c r="S81" s="201">
        <v>0.43</v>
      </c>
      <c r="T81" s="201">
        <v>0.05</v>
      </c>
      <c r="U81" s="201">
        <v>0</v>
      </c>
      <c r="V81" s="201">
        <v>0.18</v>
      </c>
      <c r="W81" s="201">
        <v>0.72</v>
      </c>
      <c r="X81" s="201">
        <v>2.2999999999999998</v>
      </c>
      <c r="Y81" s="201">
        <v>0</v>
      </c>
      <c r="Z81" s="201">
        <v>4.33</v>
      </c>
      <c r="AA81" s="201">
        <v>1.4</v>
      </c>
      <c r="AB81" s="201">
        <v>0</v>
      </c>
      <c r="AC81" s="201">
        <v>2.19</v>
      </c>
      <c r="AD81" s="201">
        <v>22.43</v>
      </c>
      <c r="AE81" s="201">
        <v>0</v>
      </c>
      <c r="AF81" s="201">
        <v>0</v>
      </c>
      <c r="AG81" s="201">
        <v>34.97</v>
      </c>
      <c r="AH81" s="201">
        <v>0</v>
      </c>
      <c r="AI81" s="201">
        <v>8.49</v>
      </c>
      <c r="AJ81" s="201">
        <v>0</v>
      </c>
      <c r="AK81" s="201">
        <v>-33</v>
      </c>
      <c r="AL81" s="201">
        <v>0</v>
      </c>
      <c r="AM81" s="201">
        <v>0</v>
      </c>
      <c r="AN81" s="201">
        <v>0</v>
      </c>
      <c r="AO81" s="201">
        <v>165.94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0.2</v>
      </c>
      <c r="AW81" s="201">
        <v>0.32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21.82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33.94</v>
      </c>
      <c r="K82" s="201">
        <v>126.17</v>
      </c>
      <c r="L82" s="201">
        <v>0.64</v>
      </c>
      <c r="M82" s="201">
        <v>2.34</v>
      </c>
      <c r="N82" s="201">
        <v>1.94</v>
      </c>
      <c r="O82" s="201">
        <v>2.71</v>
      </c>
      <c r="P82" s="201">
        <v>1.1499999999999999</v>
      </c>
      <c r="Q82" s="201">
        <v>0.35</v>
      </c>
      <c r="R82" s="201">
        <v>0.7</v>
      </c>
      <c r="S82" s="201">
        <v>0.43</v>
      </c>
      <c r="T82" s="201">
        <v>0.05</v>
      </c>
      <c r="U82" s="201">
        <v>0</v>
      </c>
      <c r="V82" s="201">
        <v>0.18</v>
      </c>
      <c r="W82" s="201">
        <v>0.72</v>
      </c>
      <c r="X82" s="201">
        <v>2.2999999999999998</v>
      </c>
      <c r="Y82" s="201">
        <v>0</v>
      </c>
      <c r="Z82" s="201">
        <v>4.33</v>
      </c>
      <c r="AA82" s="201">
        <v>1.4</v>
      </c>
      <c r="AB82" s="201">
        <v>0</v>
      </c>
      <c r="AC82" s="201">
        <v>2.19</v>
      </c>
      <c r="AD82" s="201">
        <v>22.43</v>
      </c>
      <c r="AE82" s="201">
        <v>0</v>
      </c>
      <c r="AF82" s="201">
        <v>0</v>
      </c>
      <c r="AG82" s="201">
        <v>34.97</v>
      </c>
      <c r="AH82" s="201">
        <v>0</v>
      </c>
      <c r="AI82" s="201">
        <v>8.49</v>
      </c>
      <c r="AJ82" s="201">
        <v>0</v>
      </c>
      <c r="AK82" s="201">
        <v>-33</v>
      </c>
      <c r="AL82" s="201">
        <v>0</v>
      </c>
      <c r="AM82" s="201">
        <v>0</v>
      </c>
      <c r="AN82" s="201">
        <v>0</v>
      </c>
      <c r="AO82" s="201">
        <v>165.94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0.2</v>
      </c>
      <c r="AW82" s="201">
        <v>0.32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21.82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33.94</v>
      </c>
      <c r="K83" s="201">
        <v>112.05</v>
      </c>
      <c r="L83" s="201">
        <v>0.64</v>
      </c>
      <c r="M83" s="201">
        <v>2.34</v>
      </c>
      <c r="N83" s="201">
        <v>1.94</v>
      </c>
      <c r="O83" s="201">
        <v>2.71</v>
      </c>
      <c r="P83" s="201">
        <v>1.1499999999999999</v>
      </c>
      <c r="Q83" s="201">
        <v>0.35</v>
      </c>
      <c r="R83" s="201">
        <v>0.7</v>
      </c>
      <c r="S83" s="201">
        <v>0.43</v>
      </c>
      <c r="T83" s="201">
        <v>0.05</v>
      </c>
      <c r="U83" s="201">
        <v>0</v>
      </c>
      <c r="V83" s="201">
        <v>0.18</v>
      </c>
      <c r="W83" s="201">
        <v>0.72</v>
      </c>
      <c r="X83" s="201">
        <v>2.2999999999999998</v>
      </c>
      <c r="Y83" s="201">
        <v>0</v>
      </c>
      <c r="Z83" s="201">
        <v>4.33</v>
      </c>
      <c r="AA83" s="201">
        <v>1.4</v>
      </c>
      <c r="AB83" s="201">
        <v>0</v>
      </c>
      <c r="AC83" s="201">
        <v>2.19</v>
      </c>
      <c r="AD83" s="201">
        <v>22.43</v>
      </c>
      <c r="AE83" s="201">
        <v>0</v>
      </c>
      <c r="AF83" s="201">
        <v>0</v>
      </c>
      <c r="AG83" s="201">
        <v>34.97</v>
      </c>
      <c r="AH83" s="201">
        <v>0</v>
      </c>
      <c r="AI83" s="201">
        <v>8.49</v>
      </c>
      <c r="AJ83" s="201">
        <v>0</v>
      </c>
      <c r="AK83" s="201">
        <v>-33</v>
      </c>
      <c r="AL83" s="201">
        <v>0</v>
      </c>
      <c r="AM83" s="201">
        <v>0</v>
      </c>
      <c r="AN83" s="201">
        <v>0</v>
      </c>
      <c r="AO83" s="201">
        <v>165.94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0.2</v>
      </c>
      <c r="AW83" s="201">
        <v>0.32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21.82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33.94</v>
      </c>
      <c r="K84" s="201">
        <v>126.17</v>
      </c>
      <c r="L84" s="201">
        <v>0.64</v>
      </c>
      <c r="M84" s="201">
        <v>2.34</v>
      </c>
      <c r="N84" s="201">
        <v>1.94</v>
      </c>
      <c r="O84" s="201">
        <v>2.71</v>
      </c>
      <c r="P84" s="201">
        <v>1.1499999999999999</v>
      </c>
      <c r="Q84" s="201">
        <v>0.35</v>
      </c>
      <c r="R84" s="201">
        <v>0.7</v>
      </c>
      <c r="S84" s="201">
        <v>0.43</v>
      </c>
      <c r="T84" s="201">
        <v>0.05</v>
      </c>
      <c r="U84" s="201">
        <v>0</v>
      </c>
      <c r="V84" s="201">
        <v>0.18</v>
      </c>
      <c r="W84" s="201">
        <v>0.72</v>
      </c>
      <c r="X84" s="201">
        <v>2.2999999999999998</v>
      </c>
      <c r="Y84" s="201">
        <v>0</v>
      </c>
      <c r="Z84" s="201">
        <v>4.33</v>
      </c>
      <c r="AA84" s="201">
        <v>1.4</v>
      </c>
      <c r="AB84" s="201">
        <v>0</v>
      </c>
      <c r="AC84" s="201">
        <v>2.19</v>
      </c>
      <c r="AD84" s="201">
        <v>22.43</v>
      </c>
      <c r="AE84" s="201">
        <v>0</v>
      </c>
      <c r="AF84" s="201">
        <v>0</v>
      </c>
      <c r="AG84" s="201">
        <v>34.97</v>
      </c>
      <c r="AH84" s="201">
        <v>0</v>
      </c>
      <c r="AI84" s="201">
        <v>8.49</v>
      </c>
      <c r="AJ84" s="201">
        <v>0</v>
      </c>
      <c r="AK84" s="201">
        <v>-33</v>
      </c>
      <c r="AL84" s="201">
        <v>0</v>
      </c>
      <c r="AM84" s="201">
        <v>0</v>
      </c>
      <c r="AN84" s="201">
        <v>0</v>
      </c>
      <c r="AO84" s="201">
        <v>165.94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0.2</v>
      </c>
      <c r="AW84" s="201">
        <v>0.32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21.82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33.94</v>
      </c>
      <c r="K85" s="201">
        <v>157.1</v>
      </c>
      <c r="L85" s="201">
        <v>0.64</v>
      </c>
      <c r="M85" s="201">
        <v>2.34</v>
      </c>
      <c r="N85" s="201">
        <v>1.94</v>
      </c>
      <c r="O85" s="201">
        <v>2.71</v>
      </c>
      <c r="P85" s="201">
        <v>1.1499999999999999</v>
      </c>
      <c r="Q85" s="201">
        <v>0.35</v>
      </c>
      <c r="R85" s="201">
        <v>0.7</v>
      </c>
      <c r="S85" s="201">
        <v>0.43</v>
      </c>
      <c r="T85" s="201">
        <v>0.05</v>
      </c>
      <c r="U85" s="201">
        <v>0</v>
      </c>
      <c r="V85" s="201">
        <v>0.18</v>
      </c>
      <c r="W85" s="201">
        <v>0.72</v>
      </c>
      <c r="X85" s="201">
        <v>2.2999999999999998</v>
      </c>
      <c r="Y85" s="201">
        <v>0</v>
      </c>
      <c r="Z85" s="201">
        <v>4.33</v>
      </c>
      <c r="AA85" s="201">
        <v>1.4</v>
      </c>
      <c r="AB85" s="201">
        <v>0</v>
      </c>
      <c r="AC85" s="201">
        <v>2.19</v>
      </c>
      <c r="AD85" s="201">
        <v>22.43</v>
      </c>
      <c r="AE85" s="201">
        <v>0</v>
      </c>
      <c r="AF85" s="201">
        <v>0</v>
      </c>
      <c r="AG85" s="201">
        <v>34.97</v>
      </c>
      <c r="AH85" s="201">
        <v>0</v>
      </c>
      <c r="AI85" s="201">
        <v>8.49</v>
      </c>
      <c r="AJ85" s="201">
        <v>0</v>
      </c>
      <c r="AK85" s="201">
        <v>-33</v>
      </c>
      <c r="AL85" s="201">
        <v>0</v>
      </c>
      <c r="AM85" s="201">
        <v>0</v>
      </c>
      <c r="AN85" s="201">
        <v>0</v>
      </c>
      <c r="AO85" s="201">
        <v>165.94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0.2</v>
      </c>
      <c r="AW85" s="201">
        <v>0.32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21.82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33.94</v>
      </c>
      <c r="K86" s="201">
        <v>77.94</v>
      </c>
      <c r="L86" s="201">
        <v>0.64</v>
      </c>
      <c r="M86" s="201">
        <v>2.34</v>
      </c>
      <c r="N86" s="201">
        <v>1.94</v>
      </c>
      <c r="O86" s="201">
        <v>2.71</v>
      </c>
      <c r="P86" s="201">
        <v>1.1499999999999999</v>
      </c>
      <c r="Q86" s="201">
        <v>0.35</v>
      </c>
      <c r="R86" s="201">
        <v>0.7</v>
      </c>
      <c r="S86" s="201">
        <v>0.43</v>
      </c>
      <c r="T86" s="201">
        <v>0.05</v>
      </c>
      <c r="U86" s="201">
        <v>0</v>
      </c>
      <c r="V86" s="201">
        <v>0.18</v>
      </c>
      <c r="W86" s="201">
        <v>0.72</v>
      </c>
      <c r="X86" s="201">
        <v>2.2999999999999998</v>
      </c>
      <c r="Y86" s="201">
        <v>0</v>
      </c>
      <c r="Z86" s="201">
        <v>4.33</v>
      </c>
      <c r="AA86" s="201">
        <v>1.4</v>
      </c>
      <c r="AB86" s="201">
        <v>0</v>
      </c>
      <c r="AC86" s="201">
        <v>2.19</v>
      </c>
      <c r="AD86" s="201">
        <v>22.43</v>
      </c>
      <c r="AE86" s="201">
        <v>0</v>
      </c>
      <c r="AF86" s="201">
        <v>0</v>
      </c>
      <c r="AG86" s="201">
        <v>34.97</v>
      </c>
      <c r="AH86" s="201">
        <v>0</v>
      </c>
      <c r="AI86" s="201">
        <v>8.49</v>
      </c>
      <c r="AJ86" s="201">
        <v>0</v>
      </c>
      <c r="AK86" s="201">
        <v>-33</v>
      </c>
      <c r="AL86" s="201">
        <v>0</v>
      </c>
      <c r="AM86" s="201">
        <v>0</v>
      </c>
      <c r="AN86" s="201">
        <v>0</v>
      </c>
      <c r="AO86" s="201">
        <v>165.94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0.2</v>
      </c>
      <c r="AW86" s="201">
        <v>0.28000000000000003</v>
      </c>
      <c r="AX86" s="201">
        <v>7.0000000000000007E-2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21.82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33.94</v>
      </c>
      <c r="K87" s="201">
        <v>15.5</v>
      </c>
      <c r="L87" s="201">
        <v>0.64</v>
      </c>
      <c r="M87" s="201">
        <v>2.34</v>
      </c>
      <c r="N87" s="201">
        <v>1.94</v>
      </c>
      <c r="O87" s="201">
        <v>2.71</v>
      </c>
      <c r="P87" s="201">
        <v>1.1499999999999999</v>
      </c>
      <c r="Q87" s="201">
        <v>0.35</v>
      </c>
      <c r="R87" s="201">
        <v>0.7</v>
      </c>
      <c r="S87" s="201">
        <v>0.43</v>
      </c>
      <c r="T87" s="201">
        <v>0.05</v>
      </c>
      <c r="U87" s="201">
        <v>0</v>
      </c>
      <c r="V87" s="201">
        <v>0.18</v>
      </c>
      <c r="W87" s="201">
        <v>0.72</v>
      </c>
      <c r="X87" s="201">
        <v>2.2999999999999998</v>
      </c>
      <c r="Y87" s="201">
        <v>0</v>
      </c>
      <c r="Z87" s="201">
        <v>4.33</v>
      </c>
      <c r="AA87" s="201">
        <v>1.4</v>
      </c>
      <c r="AB87" s="201">
        <v>0</v>
      </c>
      <c r="AC87" s="201">
        <v>1.54</v>
      </c>
      <c r="AD87" s="201">
        <v>22.43</v>
      </c>
      <c r="AE87" s="201">
        <v>0</v>
      </c>
      <c r="AF87" s="201">
        <v>0</v>
      </c>
      <c r="AG87" s="201">
        <v>34.97</v>
      </c>
      <c r="AH87" s="201">
        <v>0</v>
      </c>
      <c r="AI87" s="201">
        <v>8.49</v>
      </c>
      <c r="AJ87" s="201">
        <v>0</v>
      </c>
      <c r="AK87" s="201">
        <v>-33</v>
      </c>
      <c r="AL87" s="201">
        <v>0</v>
      </c>
      <c r="AM87" s="201">
        <v>0</v>
      </c>
      <c r="AN87" s="201">
        <v>0</v>
      </c>
      <c r="AO87" s="201">
        <v>165.94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0.2</v>
      </c>
      <c r="AW87" s="201">
        <v>0.28999999999999998</v>
      </c>
      <c r="AX87" s="201">
        <v>7.0000000000000007E-2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21.82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33.94</v>
      </c>
      <c r="K88" s="201">
        <v>18.07</v>
      </c>
      <c r="L88" s="201">
        <v>0.64</v>
      </c>
      <c r="M88" s="201">
        <v>2.34</v>
      </c>
      <c r="N88" s="201">
        <v>1.94</v>
      </c>
      <c r="O88" s="201">
        <v>2.71</v>
      </c>
      <c r="P88" s="201">
        <v>1.1499999999999999</v>
      </c>
      <c r="Q88" s="201">
        <v>0.35</v>
      </c>
      <c r="R88" s="201">
        <v>0.7</v>
      </c>
      <c r="S88" s="201">
        <v>0.43</v>
      </c>
      <c r="T88" s="201">
        <v>0.05</v>
      </c>
      <c r="U88" s="201">
        <v>0</v>
      </c>
      <c r="V88" s="201">
        <v>0.18</v>
      </c>
      <c r="W88" s="201">
        <v>0.72</v>
      </c>
      <c r="X88" s="201">
        <v>2.2999999999999998</v>
      </c>
      <c r="Y88" s="201">
        <v>0</v>
      </c>
      <c r="Z88" s="201">
        <v>4.33</v>
      </c>
      <c r="AA88" s="201">
        <v>1.4</v>
      </c>
      <c r="AB88" s="201">
        <v>0</v>
      </c>
      <c r="AC88" s="201">
        <v>1.54</v>
      </c>
      <c r="AD88" s="201">
        <v>22.43</v>
      </c>
      <c r="AE88" s="201">
        <v>0</v>
      </c>
      <c r="AF88" s="201">
        <v>0</v>
      </c>
      <c r="AG88" s="201">
        <v>34.97</v>
      </c>
      <c r="AH88" s="201">
        <v>0</v>
      </c>
      <c r="AI88" s="201">
        <v>8.49</v>
      </c>
      <c r="AJ88" s="201">
        <v>0</v>
      </c>
      <c r="AK88" s="201">
        <v>-33</v>
      </c>
      <c r="AL88" s="201">
        <v>0</v>
      </c>
      <c r="AM88" s="201">
        <v>0</v>
      </c>
      <c r="AN88" s="201">
        <v>0</v>
      </c>
      <c r="AO88" s="201">
        <v>165.94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0.2</v>
      </c>
      <c r="AW88" s="201">
        <v>0.32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21.82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33.94</v>
      </c>
      <c r="K89" s="201">
        <v>29.67</v>
      </c>
      <c r="L89" s="201">
        <v>0.64</v>
      </c>
      <c r="M89" s="201">
        <v>2.34</v>
      </c>
      <c r="N89" s="201">
        <v>1.94</v>
      </c>
      <c r="O89" s="201">
        <v>2.71</v>
      </c>
      <c r="P89" s="201">
        <v>1.1499999999999999</v>
      </c>
      <c r="Q89" s="201">
        <v>0.35</v>
      </c>
      <c r="R89" s="201">
        <v>0.7</v>
      </c>
      <c r="S89" s="201">
        <v>0.43</v>
      </c>
      <c r="T89" s="201">
        <v>0.05</v>
      </c>
      <c r="U89" s="201">
        <v>0</v>
      </c>
      <c r="V89" s="201">
        <v>0.18</v>
      </c>
      <c r="W89" s="201">
        <v>0.72</v>
      </c>
      <c r="X89" s="201">
        <v>2.2999999999999998</v>
      </c>
      <c r="Y89" s="201">
        <v>0</v>
      </c>
      <c r="Z89" s="201">
        <v>4.33</v>
      </c>
      <c r="AA89" s="201">
        <v>1.4</v>
      </c>
      <c r="AB89" s="201">
        <v>0</v>
      </c>
      <c r="AC89" s="201">
        <v>1.54</v>
      </c>
      <c r="AD89" s="201">
        <v>22.43</v>
      </c>
      <c r="AE89" s="201">
        <v>0</v>
      </c>
      <c r="AF89" s="201">
        <v>0</v>
      </c>
      <c r="AG89" s="201">
        <v>33.83</v>
      </c>
      <c r="AH89" s="201">
        <v>0</v>
      </c>
      <c r="AI89" s="201">
        <v>8.49</v>
      </c>
      <c r="AJ89" s="201">
        <v>0</v>
      </c>
      <c r="AK89" s="201">
        <v>-33</v>
      </c>
      <c r="AL89" s="201">
        <v>0</v>
      </c>
      <c r="AM89" s="201">
        <v>0</v>
      </c>
      <c r="AN89" s="201">
        <v>0</v>
      </c>
      <c r="AO89" s="201">
        <v>165.94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0.2</v>
      </c>
      <c r="AW89" s="201">
        <v>0.32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21.82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33.94</v>
      </c>
      <c r="K90" s="201">
        <v>18.079999999999998</v>
      </c>
      <c r="L90" s="201">
        <v>0.64</v>
      </c>
      <c r="M90" s="201">
        <v>2.34</v>
      </c>
      <c r="N90" s="201">
        <v>1.94</v>
      </c>
      <c r="O90" s="201">
        <v>2.71</v>
      </c>
      <c r="P90" s="201">
        <v>1.1499999999999999</v>
      </c>
      <c r="Q90" s="201">
        <v>0.35</v>
      </c>
      <c r="R90" s="201">
        <v>0.7</v>
      </c>
      <c r="S90" s="201">
        <v>0.43</v>
      </c>
      <c r="T90" s="201">
        <v>0.05</v>
      </c>
      <c r="U90" s="201">
        <v>0</v>
      </c>
      <c r="V90" s="201">
        <v>0.18</v>
      </c>
      <c r="W90" s="201">
        <v>0.72</v>
      </c>
      <c r="X90" s="201">
        <v>2.2999999999999998</v>
      </c>
      <c r="Y90" s="201">
        <v>0</v>
      </c>
      <c r="Z90" s="201">
        <v>4.33</v>
      </c>
      <c r="AA90" s="201">
        <v>1.4</v>
      </c>
      <c r="AB90" s="201">
        <v>0</v>
      </c>
      <c r="AC90" s="201">
        <v>1.54</v>
      </c>
      <c r="AD90" s="201">
        <v>22.43</v>
      </c>
      <c r="AE90" s="201">
        <v>0</v>
      </c>
      <c r="AF90" s="201">
        <v>0</v>
      </c>
      <c r="AG90" s="201">
        <v>33.83</v>
      </c>
      <c r="AH90" s="201">
        <v>0</v>
      </c>
      <c r="AI90" s="201">
        <v>8.49</v>
      </c>
      <c r="AJ90" s="201">
        <v>0</v>
      </c>
      <c r="AK90" s="201">
        <v>-33</v>
      </c>
      <c r="AL90" s="201">
        <v>0</v>
      </c>
      <c r="AM90" s="201">
        <v>0</v>
      </c>
      <c r="AN90" s="201">
        <v>0</v>
      </c>
      <c r="AO90" s="201">
        <v>165.94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0.2</v>
      </c>
      <c r="AW90" s="201">
        <v>0.32</v>
      </c>
      <c r="AX90" s="201">
        <v>0.18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34.54</v>
      </c>
      <c r="K91" s="201">
        <v>18.079999999999998</v>
      </c>
      <c r="L91" s="201">
        <v>0.64</v>
      </c>
      <c r="M91" s="201">
        <v>2.34</v>
      </c>
      <c r="N91" s="201">
        <v>1.94</v>
      </c>
      <c r="O91" s="201">
        <v>2.71</v>
      </c>
      <c r="P91" s="201">
        <v>1.1499999999999999</v>
      </c>
      <c r="Q91" s="201">
        <v>0.35</v>
      </c>
      <c r="R91" s="201">
        <v>0.7</v>
      </c>
      <c r="S91" s="201">
        <v>0.43</v>
      </c>
      <c r="T91" s="201">
        <v>0.05</v>
      </c>
      <c r="U91" s="201">
        <v>0</v>
      </c>
      <c r="V91" s="201">
        <v>0.18</v>
      </c>
      <c r="W91" s="201">
        <v>0.72</v>
      </c>
      <c r="X91" s="201">
        <v>2.2999999999999998</v>
      </c>
      <c r="Y91" s="201">
        <v>0</v>
      </c>
      <c r="Z91" s="201">
        <v>4.33</v>
      </c>
      <c r="AA91" s="201">
        <v>1.4</v>
      </c>
      <c r="AB91" s="201">
        <v>0</v>
      </c>
      <c r="AC91" s="201">
        <v>1.54</v>
      </c>
      <c r="AD91" s="201">
        <v>22.43</v>
      </c>
      <c r="AE91" s="201">
        <v>0</v>
      </c>
      <c r="AF91" s="201">
        <v>0</v>
      </c>
      <c r="AG91" s="201">
        <v>33.83</v>
      </c>
      <c r="AH91" s="201">
        <v>0</v>
      </c>
      <c r="AI91" s="201">
        <v>8.49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165.94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0.2</v>
      </c>
      <c r="AW91" s="201">
        <v>0.32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34.54</v>
      </c>
      <c r="K92" s="201">
        <v>18.079999999999998</v>
      </c>
      <c r="L92" s="201">
        <v>0.64</v>
      </c>
      <c r="M92" s="201">
        <v>2.34</v>
      </c>
      <c r="N92" s="201">
        <v>1.94</v>
      </c>
      <c r="O92" s="201">
        <v>2.71</v>
      </c>
      <c r="P92" s="201">
        <v>1.1499999999999999</v>
      </c>
      <c r="Q92" s="201">
        <v>0.35</v>
      </c>
      <c r="R92" s="201">
        <v>0.7</v>
      </c>
      <c r="S92" s="201">
        <v>0.43</v>
      </c>
      <c r="T92" s="201">
        <v>0.05</v>
      </c>
      <c r="U92" s="201">
        <v>0</v>
      </c>
      <c r="V92" s="201">
        <v>0.18</v>
      </c>
      <c r="W92" s="201">
        <v>0.72</v>
      </c>
      <c r="X92" s="201">
        <v>2.2999999999999998</v>
      </c>
      <c r="Y92" s="201">
        <v>0</v>
      </c>
      <c r="Z92" s="201">
        <v>4.33</v>
      </c>
      <c r="AA92" s="201">
        <v>1.4</v>
      </c>
      <c r="AB92" s="201">
        <v>0</v>
      </c>
      <c r="AC92" s="201">
        <v>1.54</v>
      </c>
      <c r="AD92" s="201">
        <v>22.43</v>
      </c>
      <c r="AE92" s="201">
        <v>0</v>
      </c>
      <c r="AF92" s="201">
        <v>0</v>
      </c>
      <c r="AG92" s="201">
        <v>33.83</v>
      </c>
      <c r="AH92" s="201">
        <v>0</v>
      </c>
      <c r="AI92" s="201">
        <v>8.49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165.94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0.2</v>
      </c>
      <c r="AW92" s="201">
        <v>0.32</v>
      </c>
      <c r="AX92" s="201">
        <v>0.22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34.54</v>
      </c>
      <c r="K93" s="201">
        <v>18.079999999999998</v>
      </c>
      <c r="L93" s="201">
        <v>0.64</v>
      </c>
      <c r="M93" s="201">
        <v>2.34</v>
      </c>
      <c r="N93" s="201">
        <v>1.94</v>
      </c>
      <c r="O93" s="201">
        <v>2.71</v>
      </c>
      <c r="P93" s="201">
        <v>1.1499999999999999</v>
      </c>
      <c r="Q93" s="201">
        <v>0.35</v>
      </c>
      <c r="R93" s="201">
        <v>0.7</v>
      </c>
      <c r="S93" s="201">
        <v>0.43</v>
      </c>
      <c r="T93" s="201">
        <v>0.05</v>
      </c>
      <c r="U93" s="201">
        <v>0</v>
      </c>
      <c r="V93" s="201">
        <v>0.18</v>
      </c>
      <c r="W93" s="201">
        <v>0.72</v>
      </c>
      <c r="X93" s="201">
        <v>2.2999999999999998</v>
      </c>
      <c r="Y93" s="201">
        <v>0</v>
      </c>
      <c r="Z93" s="201">
        <v>4.33</v>
      </c>
      <c r="AA93" s="201">
        <v>1.4</v>
      </c>
      <c r="AB93" s="201">
        <v>0</v>
      </c>
      <c r="AC93" s="201">
        <v>1.54</v>
      </c>
      <c r="AD93" s="201">
        <v>22.43</v>
      </c>
      <c r="AE93" s="201">
        <v>0</v>
      </c>
      <c r="AF93" s="201">
        <v>0</v>
      </c>
      <c r="AG93" s="201">
        <v>33.83</v>
      </c>
      <c r="AH93" s="201">
        <v>0</v>
      </c>
      <c r="AI93" s="201">
        <v>8.49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165.94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0.2</v>
      </c>
      <c r="AW93" s="201">
        <v>0.32</v>
      </c>
      <c r="AX93" s="201">
        <v>0.1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34.54</v>
      </c>
      <c r="K94" s="201">
        <v>18.079999999999998</v>
      </c>
      <c r="L94" s="201">
        <v>0.64</v>
      </c>
      <c r="M94" s="201">
        <v>2.34</v>
      </c>
      <c r="N94" s="201">
        <v>1.94</v>
      </c>
      <c r="O94" s="201">
        <v>2.71</v>
      </c>
      <c r="P94" s="201">
        <v>1.1499999999999999</v>
      </c>
      <c r="Q94" s="201">
        <v>0.35</v>
      </c>
      <c r="R94" s="201">
        <v>0.7</v>
      </c>
      <c r="S94" s="201">
        <v>0.43</v>
      </c>
      <c r="T94" s="201">
        <v>0.05</v>
      </c>
      <c r="U94" s="201">
        <v>0</v>
      </c>
      <c r="V94" s="201">
        <v>0.18</v>
      </c>
      <c r="W94" s="201">
        <v>0.72</v>
      </c>
      <c r="X94" s="201">
        <v>2.2999999999999998</v>
      </c>
      <c r="Y94" s="201">
        <v>0</v>
      </c>
      <c r="Z94" s="201">
        <v>4.33</v>
      </c>
      <c r="AA94" s="201">
        <v>1.4</v>
      </c>
      <c r="AB94" s="201">
        <v>0</v>
      </c>
      <c r="AC94" s="201">
        <v>1.54</v>
      </c>
      <c r="AD94" s="201">
        <v>22.43</v>
      </c>
      <c r="AE94" s="201">
        <v>0</v>
      </c>
      <c r="AF94" s="201">
        <v>0</v>
      </c>
      <c r="AG94" s="201">
        <v>33.83</v>
      </c>
      <c r="AH94" s="201">
        <v>0</v>
      </c>
      <c r="AI94" s="201">
        <v>8.49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165.94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0.2</v>
      </c>
      <c r="AW94" s="201">
        <v>0.32</v>
      </c>
      <c r="AX94" s="201">
        <v>0.09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34.54</v>
      </c>
      <c r="K95" s="201">
        <v>18.079999999999998</v>
      </c>
      <c r="L95" s="201">
        <v>0.64</v>
      </c>
      <c r="M95" s="201">
        <v>2.34</v>
      </c>
      <c r="N95" s="201">
        <v>1.94</v>
      </c>
      <c r="O95" s="201">
        <v>2.71</v>
      </c>
      <c r="P95" s="201">
        <v>1.1499999999999999</v>
      </c>
      <c r="Q95" s="201">
        <v>0.35</v>
      </c>
      <c r="R95" s="201">
        <v>0.7</v>
      </c>
      <c r="S95" s="201">
        <v>0.43</v>
      </c>
      <c r="T95" s="201">
        <v>0.05</v>
      </c>
      <c r="U95" s="201">
        <v>0</v>
      </c>
      <c r="V95" s="201">
        <v>0.18</v>
      </c>
      <c r="W95" s="201">
        <v>0.72</v>
      </c>
      <c r="X95" s="201">
        <v>2.2999999999999998</v>
      </c>
      <c r="Y95" s="201">
        <v>0</v>
      </c>
      <c r="Z95" s="201">
        <v>4.33</v>
      </c>
      <c r="AA95" s="201">
        <v>1.4</v>
      </c>
      <c r="AB95" s="201">
        <v>0</v>
      </c>
      <c r="AC95" s="201">
        <v>1.54</v>
      </c>
      <c r="AD95" s="201">
        <v>22.43</v>
      </c>
      <c r="AE95" s="201">
        <v>0</v>
      </c>
      <c r="AF95" s="201">
        <v>0</v>
      </c>
      <c r="AG95" s="201">
        <v>33.83</v>
      </c>
      <c r="AH95" s="201">
        <v>0</v>
      </c>
      <c r="AI95" s="201">
        <v>8.49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165.94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0.2</v>
      </c>
      <c r="AW95" s="201">
        <v>0.32</v>
      </c>
      <c r="AX95" s="201">
        <v>7.0000000000000007E-2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34.54</v>
      </c>
      <c r="K96" s="201">
        <v>18.079999999999998</v>
      </c>
      <c r="L96" s="201">
        <v>0.64</v>
      </c>
      <c r="M96" s="201">
        <v>2.34</v>
      </c>
      <c r="N96" s="201">
        <v>1.94</v>
      </c>
      <c r="O96" s="201">
        <v>2.71</v>
      </c>
      <c r="P96" s="201">
        <v>1.1499999999999999</v>
      </c>
      <c r="Q96" s="201">
        <v>0.35</v>
      </c>
      <c r="R96" s="201">
        <v>0.7</v>
      </c>
      <c r="S96" s="201">
        <v>0.43</v>
      </c>
      <c r="T96" s="201">
        <v>0.05</v>
      </c>
      <c r="U96" s="201">
        <v>0</v>
      </c>
      <c r="V96" s="201">
        <v>0.18</v>
      </c>
      <c r="W96" s="201">
        <v>0.72</v>
      </c>
      <c r="X96" s="201">
        <v>2.2999999999999998</v>
      </c>
      <c r="Y96" s="201">
        <v>0</v>
      </c>
      <c r="Z96" s="201">
        <v>4.33</v>
      </c>
      <c r="AA96" s="201">
        <v>1.4</v>
      </c>
      <c r="AB96" s="201">
        <v>0</v>
      </c>
      <c r="AC96" s="201">
        <v>1.54</v>
      </c>
      <c r="AD96" s="201">
        <v>22.43</v>
      </c>
      <c r="AE96" s="201">
        <v>0</v>
      </c>
      <c r="AF96" s="201">
        <v>0</v>
      </c>
      <c r="AG96" s="201">
        <v>33.83</v>
      </c>
      <c r="AH96" s="201">
        <v>0</v>
      </c>
      <c r="AI96" s="201">
        <v>8.49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165.94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0.2</v>
      </c>
      <c r="AW96" s="201">
        <v>0.32</v>
      </c>
      <c r="AX96" s="201">
        <v>0.08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34.54</v>
      </c>
      <c r="K97" s="201">
        <v>18.079999999999998</v>
      </c>
      <c r="L97" s="201">
        <v>0.64</v>
      </c>
      <c r="M97" s="201">
        <v>2.34</v>
      </c>
      <c r="N97" s="201">
        <v>1.94</v>
      </c>
      <c r="O97" s="201">
        <v>2.71</v>
      </c>
      <c r="P97" s="201">
        <v>1.1499999999999999</v>
      </c>
      <c r="Q97" s="201">
        <v>0.35</v>
      </c>
      <c r="R97" s="201">
        <v>0.7</v>
      </c>
      <c r="S97" s="201">
        <v>0.43</v>
      </c>
      <c r="T97" s="201">
        <v>0.05</v>
      </c>
      <c r="U97" s="201">
        <v>0</v>
      </c>
      <c r="V97" s="201">
        <v>0.18</v>
      </c>
      <c r="W97" s="201">
        <v>0.72</v>
      </c>
      <c r="X97" s="201">
        <v>2.2999999999999998</v>
      </c>
      <c r="Y97" s="201">
        <v>0</v>
      </c>
      <c r="Z97" s="201">
        <v>4.33</v>
      </c>
      <c r="AA97" s="201">
        <v>1.4</v>
      </c>
      <c r="AB97" s="201">
        <v>0</v>
      </c>
      <c r="AC97" s="201">
        <v>1.54</v>
      </c>
      <c r="AD97" s="201">
        <v>22.43</v>
      </c>
      <c r="AE97" s="201">
        <v>0</v>
      </c>
      <c r="AF97" s="201">
        <v>0</v>
      </c>
      <c r="AG97" s="201">
        <v>33.83</v>
      </c>
      <c r="AH97" s="201">
        <v>0</v>
      </c>
      <c r="AI97" s="201">
        <v>8.49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165.94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0.2</v>
      </c>
      <c r="AW97" s="201">
        <v>0.25</v>
      </c>
      <c r="AX97" s="201">
        <v>0.03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34.54</v>
      </c>
      <c r="K98" s="201">
        <v>18.079999999999998</v>
      </c>
      <c r="L98" s="201">
        <v>0.64</v>
      </c>
      <c r="M98" s="201">
        <v>2.34</v>
      </c>
      <c r="N98" s="201">
        <v>1.94</v>
      </c>
      <c r="O98" s="201">
        <v>2.71</v>
      </c>
      <c r="P98" s="201">
        <v>1.1499999999999999</v>
      </c>
      <c r="Q98" s="201">
        <v>0.35</v>
      </c>
      <c r="R98" s="201">
        <v>0.7</v>
      </c>
      <c r="S98" s="201">
        <v>0.43</v>
      </c>
      <c r="T98" s="201">
        <v>0.05</v>
      </c>
      <c r="U98" s="201">
        <v>0</v>
      </c>
      <c r="V98" s="201">
        <v>0.18</v>
      </c>
      <c r="W98" s="201">
        <v>0.72</v>
      </c>
      <c r="X98" s="201">
        <v>2.2999999999999998</v>
      </c>
      <c r="Y98" s="201">
        <v>0</v>
      </c>
      <c r="Z98" s="201">
        <v>4.33</v>
      </c>
      <c r="AA98" s="201">
        <v>1.4</v>
      </c>
      <c r="AB98" s="201">
        <v>0</v>
      </c>
      <c r="AC98" s="201">
        <v>1.54</v>
      </c>
      <c r="AD98" s="201">
        <v>22.43</v>
      </c>
      <c r="AE98" s="201">
        <v>0</v>
      </c>
      <c r="AF98" s="201">
        <v>0</v>
      </c>
      <c r="AG98" s="201">
        <v>33.83</v>
      </c>
      <c r="AH98" s="201">
        <v>0</v>
      </c>
      <c r="AI98" s="201">
        <v>8.49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165.94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0.2</v>
      </c>
      <c r="AW98" s="201">
        <v>0.17</v>
      </c>
      <c r="AX98" s="201">
        <v>0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0.53770999999999969</v>
      </c>
      <c r="E99">
        <f t="shared" si="0"/>
        <v>0</v>
      </c>
      <c r="F99">
        <f t="shared" si="0"/>
        <v>0</v>
      </c>
      <c r="G99">
        <f t="shared" si="0"/>
        <v>0.86783999999999828</v>
      </c>
      <c r="H99">
        <f t="shared" si="0"/>
        <v>0</v>
      </c>
      <c r="I99">
        <f t="shared" si="0"/>
        <v>0</v>
      </c>
      <c r="J99">
        <f t="shared" si="0"/>
        <v>0.83279250000000038</v>
      </c>
      <c r="K99">
        <f t="shared" si="0"/>
        <v>4.7576224999999983</v>
      </c>
      <c r="L99">
        <f t="shared" si="0"/>
        <v>0.11710249999999993</v>
      </c>
      <c r="M99">
        <f t="shared" si="0"/>
        <v>0.19779250000000043</v>
      </c>
      <c r="N99">
        <f t="shared" si="0"/>
        <v>0.14210500000000043</v>
      </c>
      <c r="O99">
        <f t="shared" si="0"/>
        <v>0.23195000000000043</v>
      </c>
      <c r="P99">
        <f t="shared" si="0"/>
        <v>9.7552499999999709E-2</v>
      </c>
      <c r="Q99">
        <f t="shared" si="0"/>
        <v>6.4667500000000086E-2</v>
      </c>
      <c r="R99">
        <f t="shared" si="0"/>
        <v>0.13654000000000024</v>
      </c>
      <c r="S99">
        <f t="shared" si="0"/>
        <v>8.3510000000000056E-2</v>
      </c>
      <c r="T99">
        <f t="shared" si="0"/>
        <v>1.0159999999999978E-2</v>
      </c>
      <c r="U99">
        <f t="shared" si="0"/>
        <v>0</v>
      </c>
      <c r="V99">
        <f t="shared" si="0"/>
        <v>3.1065000000000093E-2</v>
      </c>
      <c r="W99">
        <f t="shared" si="0"/>
        <v>8.4825000000000275E-2</v>
      </c>
      <c r="X99">
        <f t="shared" si="0"/>
        <v>0.26554249999999946</v>
      </c>
      <c r="Y99">
        <f t="shared" si="0"/>
        <v>0</v>
      </c>
      <c r="Z99">
        <f t="shared" si="0"/>
        <v>0.82910750000000033</v>
      </c>
      <c r="AA99">
        <f t="shared" si="0"/>
        <v>0.36383250000000089</v>
      </c>
      <c r="AB99">
        <f t="shared" si="0"/>
        <v>0</v>
      </c>
      <c r="AC99">
        <f t="shared" si="0"/>
        <v>3.2524999999999998E-2</v>
      </c>
      <c r="AD99">
        <f t="shared" si="0"/>
        <v>0.5480725000000003</v>
      </c>
      <c r="AE99">
        <f t="shared" si="0"/>
        <v>0</v>
      </c>
      <c r="AF99">
        <f t="shared" si="0"/>
        <v>0</v>
      </c>
      <c r="AG99">
        <f t="shared" si="0"/>
        <v>1.320000000000001</v>
      </c>
      <c r="AH99">
        <f t="shared" si="0"/>
        <v>1.4162500000000003E-2</v>
      </c>
      <c r="AI99">
        <f t="shared" si="0"/>
        <v>0.20376000000000016</v>
      </c>
      <c r="AJ99">
        <f t="shared" si="0"/>
        <v>0</v>
      </c>
      <c r="AK99">
        <f t="shared" si="0"/>
        <v>-0.71687499999999971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3.9825900000000041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5.0420000000000048E-2</v>
      </c>
      <c r="AV99">
        <f t="shared" si="1"/>
        <v>4.7999999999999909E-3</v>
      </c>
      <c r="AW99">
        <f t="shared" si="1"/>
        <v>1.8250000000000007E-3</v>
      </c>
      <c r="AX99">
        <f t="shared" si="1"/>
        <v>1.3850000000000002E-3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109</v>
      </c>
      <c r="C3" s="102">
        <f>'IDT-1 Calculation'!DG3</f>
        <v>-20</v>
      </c>
      <c r="D3" s="102">
        <f>'IDT-1 Calculation'!DH3</f>
        <v>0</v>
      </c>
      <c r="E3" s="102">
        <f>'IDT-1 Calculation'!DI3</f>
        <v>0</v>
      </c>
      <c r="F3" s="102">
        <f>'IDT-1 Calculation'!DJ3</f>
        <v>-89</v>
      </c>
      <c r="G3" s="103">
        <f>SUM(B3:F3)</f>
        <v>0</v>
      </c>
    </row>
    <row r="4" spans="1:7">
      <c r="A4" s="98" t="s">
        <v>46</v>
      </c>
      <c r="B4" s="94">
        <f>'IDT-1 Calculation'!DF4</f>
        <v>75</v>
      </c>
      <c r="C4" s="94">
        <f>'IDT-1 Calculation'!DG4</f>
        <v>-30</v>
      </c>
      <c r="D4" s="94">
        <f>'IDT-1 Calculation'!DH4</f>
        <v>0</v>
      </c>
      <c r="E4" s="94">
        <f>'IDT-1 Calculation'!DI4</f>
        <v>0</v>
      </c>
      <c r="F4" s="94">
        <f>'IDT-1 Calculation'!DJ4</f>
        <v>-45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49</v>
      </c>
      <c r="C5" s="94">
        <f>'IDT-1 Calculation'!DG5</f>
        <v>-20.745000000000001</v>
      </c>
      <c r="D5" s="94">
        <f>'IDT-1 Calculation'!DH5</f>
        <v>0</v>
      </c>
      <c r="E5" s="94">
        <f>'IDT-1 Calculation'!DI5</f>
        <v>0</v>
      </c>
      <c r="F5" s="94">
        <f>'IDT-1 Calculation'!DJ5</f>
        <v>-28.254999999999999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25</v>
      </c>
      <c r="C6" s="94">
        <f>'IDT-1 Calculation'!DG6</f>
        <v>-10.584</v>
      </c>
      <c r="D6" s="94">
        <f>'IDT-1 Calculation'!DH6</f>
        <v>0</v>
      </c>
      <c r="E6" s="94">
        <f>'IDT-1 Calculation'!DI6</f>
        <v>0</v>
      </c>
      <c r="F6" s="94">
        <f>'IDT-1 Calculation'!DJ6</f>
        <v>-14.416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11</v>
      </c>
      <c r="C83" s="94">
        <f>'IDT-1 Calculation'!DG83</f>
        <v>-4.657</v>
      </c>
      <c r="D83" s="94">
        <f>'IDT-1 Calculation'!DH83</f>
        <v>0</v>
      </c>
      <c r="E83" s="94">
        <f>'IDT-1 Calculation'!DI83</f>
        <v>0</v>
      </c>
      <c r="F83" s="94">
        <f>'IDT-1 Calculation'!DJ83</f>
        <v>-6.343</v>
      </c>
      <c r="G83" s="99">
        <f t="shared" si="1"/>
        <v>0</v>
      </c>
    </row>
    <row r="84" spans="1:7">
      <c r="A84" s="98" t="s">
        <v>126</v>
      </c>
      <c r="B84" s="94">
        <f>'IDT-1 Calculation'!DF84</f>
        <v>8</v>
      </c>
      <c r="C84" s="94">
        <f>'IDT-1 Calculation'!DG84</f>
        <v>-3.387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-4.6130000000000004</v>
      </c>
      <c r="G84" s="99">
        <f t="shared" si="1"/>
        <v>0</v>
      </c>
    </row>
    <row r="85" spans="1:7">
      <c r="A85" s="98" t="s">
        <v>127</v>
      </c>
      <c r="B85" s="94">
        <f>'IDT-1 Calculation'!DF85</f>
        <v>81</v>
      </c>
      <c r="C85" s="94">
        <f>'IDT-1 Calculation'!DG85</f>
        <v>-34.292000000000002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-46.707999999999998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113</v>
      </c>
      <c r="C86" s="94">
        <f>'IDT-1 Calculation'!DG86</f>
        <v>-47.84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-65.16</v>
      </c>
      <c r="G86" s="99">
        <f t="shared" si="1"/>
        <v>0</v>
      </c>
    </row>
    <row r="87" spans="1:7">
      <c r="A87" s="98" t="s">
        <v>129</v>
      </c>
      <c r="B87" s="94">
        <f>'IDT-1 Calculation'!DF87</f>
        <v>116</v>
      </c>
      <c r="C87" s="94">
        <f>'IDT-1 Calculation'!DG87</f>
        <v>-49.11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-66.89</v>
      </c>
      <c r="G87" s="99">
        <f t="shared" si="1"/>
        <v>0</v>
      </c>
    </row>
    <row r="88" spans="1:7">
      <c r="A88" s="98" t="s">
        <v>130</v>
      </c>
      <c r="B88" s="94">
        <f>'IDT-1 Calculation'!DF88</f>
        <v>129</v>
      </c>
      <c r="C88" s="94">
        <f>'IDT-1 Calculation'!DG88</f>
        <v>-54.613999999999997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-74.385999999999996</v>
      </c>
      <c r="G88" s="99">
        <f t="shared" si="1"/>
        <v>0</v>
      </c>
    </row>
    <row r="89" spans="1:7">
      <c r="A89" s="98" t="s">
        <v>131</v>
      </c>
      <c r="B89" s="94">
        <f>'IDT-1 Calculation'!DF89</f>
        <v>125</v>
      </c>
      <c r="C89" s="94">
        <f>'IDT-1 Calculation'!DG89</f>
        <v>-52.92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-72.08</v>
      </c>
      <c r="G89" s="99">
        <f t="shared" si="1"/>
        <v>0</v>
      </c>
    </row>
    <row r="90" spans="1:7">
      <c r="A90" s="98" t="s">
        <v>132</v>
      </c>
      <c r="B90" s="94">
        <f>'IDT-1 Calculation'!DF90</f>
        <v>84</v>
      </c>
      <c r="C90" s="94">
        <f>'IDT-1 Calculation'!DG90</f>
        <v>-35.561999999999998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-48.438000000000002</v>
      </c>
      <c r="G90" s="99">
        <f t="shared" si="1"/>
        <v>0</v>
      </c>
    </row>
    <row r="91" spans="1:7">
      <c r="A91" s="98" t="s">
        <v>133</v>
      </c>
      <c r="B91" s="94">
        <f>'IDT-1 Calculation'!DF91</f>
        <v>101</v>
      </c>
      <c r="C91" s="94">
        <f>'IDT-1 Calculation'!DG91</f>
        <v>-42.76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-58.24</v>
      </c>
      <c r="G91" s="99">
        <f t="shared" si="1"/>
        <v>0</v>
      </c>
    </row>
    <row r="92" spans="1:7">
      <c r="A92" s="98" t="s">
        <v>134</v>
      </c>
      <c r="B92" s="94">
        <f>'IDT-1 Calculation'!DF92</f>
        <v>124</v>
      </c>
      <c r="C92" s="94">
        <f>'IDT-1 Calculation'!DG92</f>
        <v>-52.497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-71.503</v>
      </c>
      <c r="G92" s="99">
        <f t="shared" si="1"/>
        <v>0</v>
      </c>
    </row>
    <row r="93" spans="1:7">
      <c r="A93" s="98" t="s">
        <v>135</v>
      </c>
      <c r="B93" s="94">
        <f>'IDT-1 Calculation'!DF93</f>
        <v>163</v>
      </c>
      <c r="C93" s="94">
        <f>'IDT-1 Calculation'!DG93</f>
        <v>-55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-108</v>
      </c>
      <c r="G93" s="99">
        <f t="shared" si="1"/>
        <v>0</v>
      </c>
    </row>
    <row r="94" spans="1:7">
      <c r="A94" s="98" t="s">
        <v>136</v>
      </c>
      <c r="B94" s="94">
        <f>'IDT-1 Calculation'!DF94</f>
        <v>225.73500000000001</v>
      </c>
      <c r="C94" s="94">
        <f>'IDT-1 Calculation'!DG94</f>
        <v>-15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-210.73500000000001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197.99799999999999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-197.99799999999999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182.52600000000001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-182.52600000000001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165.703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-165.703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166.80099999999999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-166.80099999999999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0.5629407500000001</v>
      </c>
      <c r="C99" s="110">
        <f>SUM(C3:C98)/4000</f>
        <v>-0.13224200000000003</v>
      </c>
      <c r="D99" s="110">
        <f>SUM(D3:D98)/4000</f>
        <v>0</v>
      </c>
      <c r="E99" s="110">
        <f>SUM(E3:E98)/4000</f>
        <v>0</v>
      </c>
      <c r="F99" s="110">
        <f>SUM(F3:F98)/4000</f>
        <v>-0.43069875000000002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10.67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16.420000000000002</v>
      </c>
      <c r="K3" s="201">
        <v>76.33</v>
      </c>
      <c r="L3" s="201">
        <v>31.83</v>
      </c>
      <c r="M3" s="201">
        <v>0</v>
      </c>
      <c r="N3" s="201">
        <v>1.06</v>
      </c>
      <c r="O3" s="201">
        <v>1.79</v>
      </c>
      <c r="P3" s="201">
        <v>2.4500000000000002</v>
      </c>
      <c r="Q3" s="201">
        <v>0.2</v>
      </c>
      <c r="R3" s="201">
        <v>0.38</v>
      </c>
      <c r="S3" s="201">
        <v>0.24</v>
      </c>
      <c r="T3" s="201">
        <v>0</v>
      </c>
      <c r="U3" s="201">
        <v>0</v>
      </c>
      <c r="V3" s="201">
        <v>0.37</v>
      </c>
      <c r="W3" s="201">
        <v>0.42</v>
      </c>
      <c r="X3" s="201">
        <v>1.33</v>
      </c>
      <c r="Y3" s="201">
        <v>0</v>
      </c>
      <c r="Z3" s="201">
        <v>2.5</v>
      </c>
      <c r="AA3" s="201">
        <v>0.81</v>
      </c>
      <c r="AB3" s="201">
        <v>0</v>
      </c>
      <c r="AC3" s="201">
        <v>0</v>
      </c>
      <c r="AD3" s="201">
        <v>12.73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178.2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10.67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16.420000000000002</v>
      </c>
      <c r="K4" s="201">
        <v>76.33</v>
      </c>
      <c r="L4" s="201">
        <v>31.83</v>
      </c>
      <c r="M4" s="201">
        <v>0</v>
      </c>
      <c r="N4" s="201">
        <v>1.06</v>
      </c>
      <c r="O4" s="201">
        <v>1.79</v>
      </c>
      <c r="P4" s="201">
        <v>2.4500000000000002</v>
      </c>
      <c r="Q4" s="201">
        <v>0.2</v>
      </c>
      <c r="R4" s="201">
        <v>0.38</v>
      </c>
      <c r="S4" s="201">
        <v>0.24</v>
      </c>
      <c r="T4" s="201">
        <v>0</v>
      </c>
      <c r="U4" s="201">
        <v>0</v>
      </c>
      <c r="V4" s="201">
        <v>0.37</v>
      </c>
      <c r="W4" s="201">
        <v>0.42</v>
      </c>
      <c r="X4" s="201">
        <v>1.33</v>
      </c>
      <c r="Y4" s="201">
        <v>0</v>
      </c>
      <c r="Z4" s="201">
        <v>2.5</v>
      </c>
      <c r="AA4" s="201">
        <v>0.81</v>
      </c>
      <c r="AB4" s="201">
        <v>0</v>
      </c>
      <c r="AC4" s="201">
        <v>0</v>
      </c>
      <c r="AD4" s="201">
        <v>12.73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178.2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10.67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16.420000000000002</v>
      </c>
      <c r="K5" s="201">
        <v>76.33</v>
      </c>
      <c r="L5" s="201">
        <v>31.83</v>
      </c>
      <c r="M5" s="201">
        <v>0</v>
      </c>
      <c r="N5" s="201">
        <v>1.06</v>
      </c>
      <c r="O5" s="201">
        <v>1.79</v>
      </c>
      <c r="P5" s="201">
        <v>2.4500000000000002</v>
      </c>
      <c r="Q5" s="201">
        <v>0.2</v>
      </c>
      <c r="R5" s="201">
        <v>0.38</v>
      </c>
      <c r="S5" s="201">
        <v>0.24</v>
      </c>
      <c r="T5" s="201">
        <v>0</v>
      </c>
      <c r="U5" s="201">
        <v>0</v>
      </c>
      <c r="V5" s="201">
        <v>0.37</v>
      </c>
      <c r="W5" s="201">
        <v>0.42</v>
      </c>
      <c r="X5" s="201">
        <v>1.33</v>
      </c>
      <c r="Y5" s="201">
        <v>0</v>
      </c>
      <c r="Z5" s="201">
        <v>2.5</v>
      </c>
      <c r="AA5" s="201">
        <v>0.81</v>
      </c>
      <c r="AB5" s="201">
        <v>0</v>
      </c>
      <c r="AC5" s="201">
        <v>0</v>
      </c>
      <c r="AD5" s="201">
        <v>12.73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178.2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10.67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16.420000000000002</v>
      </c>
      <c r="K6" s="201">
        <v>76.33</v>
      </c>
      <c r="L6" s="201">
        <v>31.83</v>
      </c>
      <c r="M6" s="201">
        <v>0</v>
      </c>
      <c r="N6" s="201">
        <v>1.06</v>
      </c>
      <c r="O6" s="201">
        <v>1.79</v>
      </c>
      <c r="P6" s="201">
        <v>2.4500000000000002</v>
      </c>
      <c r="Q6" s="201">
        <v>0.2</v>
      </c>
      <c r="R6" s="201">
        <v>0.38</v>
      </c>
      <c r="S6" s="201">
        <v>0.24</v>
      </c>
      <c r="T6" s="201">
        <v>0</v>
      </c>
      <c r="U6" s="201">
        <v>0</v>
      </c>
      <c r="V6" s="201">
        <v>0.37</v>
      </c>
      <c r="W6" s="201">
        <v>0.42</v>
      </c>
      <c r="X6" s="201">
        <v>1.33</v>
      </c>
      <c r="Y6" s="201">
        <v>0</v>
      </c>
      <c r="Z6" s="201">
        <v>2.5</v>
      </c>
      <c r="AA6" s="201">
        <v>0.81</v>
      </c>
      <c r="AB6" s="201">
        <v>0</v>
      </c>
      <c r="AC6" s="201">
        <v>0</v>
      </c>
      <c r="AD6" s="201">
        <v>12.73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178.2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10.67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16.420000000000002</v>
      </c>
      <c r="K7" s="201">
        <v>74.319999999999993</v>
      </c>
      <c r="L7" s="201">
        <v>30.83</v>
      </c>
      <c r="M7" s="201">
        <v>0</v>
      </c>
      <c r="N7" s="201">
        <v>1.06</v>
      </c>
      <c r="O7" s="201">
        <v>1.79</v>
      </c>
      <c r="P7" s="201">
        <v>2.4500000000000002</v>
      </c>
      <c r="Q7" s="201">
        <v>0.2</v>
      </c>
      <c r="R7" s="201">
        <v>0.38</v>
      </c>
      <c r="S7" s="201">
        <v>0.24</v>
      </c>
      <c r="T7" s="201">
        <v>0</v>
      </c>
      <c r="U7" s="201">
        <v>0</v>
      </c>
      <c r="V7" s="201">
        <v>0.37</v>
      </c>
      <c r="W7" s="201">
        <v>0.42</v>
      </c>
      <c r="X7" s="201">
        <v>1.33</v>
      </c>
      <c r="Y7" s="201">
        <v>0</v>
      </c>
      <c r="Z7" s="201">
        <v>2.5</v>
      </c>
      <c r="AA7" s="201">
        <v>0.81</v>
      </c>
      <c r="AB7" s="201">
        <v>0</v>
      </c>
      <c r="AC7" s="201">
        <v>0</v>
      </c>
      <c r="AD7" s="201">
        <v>12.73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178.2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10.67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16.420000000000002</v>
      </c>
      <c r="K8" s="201">
        <v>76.33</v>
      </c>
      <c r="L8" s="201">
        <v>31.83</v>
      </c>
      <c r="M8" s="201">
        <v>0</v>
      </c>
      <c r="N8" s="201">
        <v>1.06</v>
      </c>
      <c r="O8" s="201">
        <v>1.79</v>
      </c>
      <c r="P8" s="201">
        <v>2.4500000000000002</v>
      </c>
      <c r="Q8" s="201">
        <v>0.2</v>
      </c>
      <c r="R8" s="201">
        <v>0.38</v>
      </c>
      <c r="S8" s="201">
        <v>0.24</v>
      </c>
      <c r="T8" s="201">
        <v>0</v>
      </c>
      <c r="U8" s="201">
        <v>0</v>
      </c>
      <c r="V8" s="201">
        <v>0.37</v>
      </c>
      <c r="W8" s="201">
        <v>0.42</v>
      </c>
      <c r="X8" s="201">
        <v>1.33</v>
      </c>
      <c r="Y8" s="201">
        <v>0</v>
      </c>
      <c r="Z8" s="201">
        <v>2.5</v>
      </c>
      <c r="AA8" s="201">
        <v>0.81</v>
      </c>
      <c r="AB8" s="201">
        <v>0</v>
      </c>
      <c r="AC8" s="201">
        <v>0</v>
      </c>
      <c r="AD8" s="201">
        <v>12.73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178.2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10.67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16.420000000000002</v>
      </c>
      <c r="K9" s="201">
        <v>76.33</v>
      </c>
      <c r="L9" s="201">
        <v>31.83</v>
      </c>
      <c r="M9" s="201">
        <v>0</v>
      </c>
      <c r="N9" s="201">
        <v>1.06</v>
      </c>
      <c r="O9" s="201">
        <v>1.79</v>
      </c>
      <c r="P9" s="201">
        <v>2.4500000000000002</v>
      </c>
      <c r="Q9" s="201">
        <v>0.2</v>
      </c>
      <c r="R9" s="201">
        <v>0.38</v>
      </c>
      <c r="S9" s="201">
        <v>0.24</v>
      </c>
      <c r="T9" s="201">
        <v>0</v>
      </c>
      <c r="U9" s="201">
        <v>0</v>
      </c>
      <c r="V9" s="201">
        <v>0.55000000000000004</v>
      </c>
      <c r="W9" s="201">
        <v>0.42</v>
      </c>
      <c r="X9" s="201">
        <v>1.33</v>
      </c>
      <c r="Y9" s="201">
        <v>0</v>
      </c>
      <c r="Z9" s="201">
        <v>2.5</v>
      </c>
      <c r="AA9" s="201">
        <v>0.81</v>
      </c>
      <c r="AB9" s="201">
        <v>0</v>
      </c>
      <c r="AC9" s="201">
        <v>0</v>
      </c>
      <c r="AD9" s="201">
        <v>12.73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178.2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10.67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16.420000000000002</v>
      </c>
      <c r="K10" s="201">
        <v>76.33</v>
      </c>
      <c r="L10" s="201">
        <v>31.83</v>
      </c>
      <c r="M10" s="201">
        <v>0</v>
      </c>
      <c r="N10" s="201">
        <v>1.06</v>
      </c>
      <c r="O10" s="201">
        <v>1.79</v>
      </c>
      <c r="P10" s="201">
        <v>2.4500000000000002</v>
      </c>
      <c r="Q10" s="201">
        <v>0.2</v>
      </c>
      <c r="R10" s="201">
        <v>0.38</v>
      </c>
      <c r="S10" s="201">
        <v>0.24</v>
      </c>
      <c r="T10" s="201">
        <v>0</v>
      </c>
      <c r="U10" s="201">
        <v>0</v>
      </c>
      <c r="V10" s="201">
        <v>0.55000000000000004</v>
      </c>
      <c r="W10" s="201">
        <v>0.42</v>
      </c>
      <c r="X10" s="201">
        <v>1.33</v>
      </c>
      <c r="Y10" s="201">
        <v>0</v>
      </c>
      <c r="Z10" s="201">
        <v>2.5</v>
      </c>
      <c r="AA10" s="201">
        <v>0.81</v>
      </c>
      <c r="AB10" s="201">
        <v>0</v>
      </c>
      <c r="AC10" s="201">
        <v>0</v>
      </c>
      <c r="AD10" s="201">
        <v>12.73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178.2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10.67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16.420000000000002</v>
      </c>
      <c r="K11" s="201">
        <v>76.400000000000006</v>
      </c>
      <c r="L11" s="201">
        <v>31.83</v>
      </c>
      <c r="M11" s="201">
        <v>0</v>
      </c>
      <c r="N11" s="201">
        <v>1.06</v>
      </c>
      <c r="O11" s="201">
        <v>1.79</v>
      </c>
      <c r="P11" s="201">
        <v>2.4500000000000002</v>
      </c>
      <c r="Q11" s="201">
        <v>0.2</v>
      </c>
      <c r="R11" s="201">
        <v>0.38</v>
      </c>
      <c r="S11" s="201">
        <v>0.24</v>
      </c>
      <c r="T11" s="201">
        <v>0</v>
      </c>
      <c r="U11" s="201">
        <v>0</v>
      </c>
      <c r="V11" s="201">
        <v>0.73</v>
      </c>
      <c r="W11" s="201">
        <v>0.42</v>
      </c>
      <c r="X11" s="201">
        <v>1.33</v>
      </c>
      <c r="Y11" s="201">
        <v>0</v>
      </c>
      <c r="Z11" s="201">
        <v>2.5</v>
      </c>
      <c r="AA11" s="201">
        <v>0.81</v>
      </c>
      <c r="AB11" s="201">
        <v>0</v>
      </c>
      <c r="AC11" s="201">
        <v>0</v>
      </c>
      <c r="AD11" s="201">
        <v>12.73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9.84</v>
      </c>
      <c r="AL11" s="201">
        <v>0</v>
      </c>
      <c r="AM11" s="201">
        <v>0</v>
      </c>
      <c r="AN11" s="201">
        <v>0</v>
      </c>
      <c r="AO11" s="201">
        <v>178.2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10.67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16.420000000000002</v>
      </c>
      <c r="K12" s="201">
        <v>76.400000000000006</v>
      </c>
      <c r="L12" s="201">
        <v>31.83</v>
      </c>
      <c r="M12" s="201">
        <v>0</v>
      </c>
      <c r="N12" s="201">
        <v>1.06</v>
      </c>
      <c r="O12" s="201">
        <v>1.79</v>
      </c>
      <c r="P12" s="201">
        <v>2.4500000000000002</v>
      </c>
      <c r="Q12" s="201">
        <v>0.2</v>
      </c>
      <c r="R12" s="201">
        <v>0.38</v>
      </c>
      <c r="S12" s="201">
        <v>0.24</v>
      </c>
      <c r="T12" s="201">
        <v>0</v>
      </c>
      <c r="U12" s="201">
        <v>0</v>
      </c>
      <c r="V12" s="201">
        <v>0.73</v>
      </c>
      <c r="W12" s="201">
        <v>0.42</v>
      </c>
      <c r="X12" s="201">
        <v>1.33</v>
      </c>
      <c r="Y12" s="201">
        <v>0</v>
      </c>
      <c r="Z12" s="201">
        <v>2.5</v>
      </c>
      <c r="AA12" s="201">
        <v>0.81</v>
      </c>
      <c r="AB12" s="201">
        <v>0</v>
      </c>
      <c r="AC12" s="201">
        <v>0</v>
      </c>
      <c r="AD12" s="201">
        <v>12.73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9.84</v>
      </c>
      <c r="AL12" s="201">
        <v>0</v>
      </c>
      <c r="AM12" s="201">
        <v>0</v>
      </c>
      <c r="AN12" s="201">
        <v>0</v>
      </c>
      <c r="AO12" s="201">
        <v>178.2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10.67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16.420000000000002</v>
      </c>
      <c r="K13" s="201">
        <v>76.400000000000006</v>
      </c>
      <c r="L13" s="201">
        <v>31.83</v>
      </c>
      <c r="M13" s="201">
        <v>0</v>
      </c>
      <c r="N13" s="201">
        <v>1.06</v>
      </c>
      <c r="O13" s="201">
        <v>1.79</v>
      </c>
      <c r="P13" s="201">
        <v>2.4500000000000002</v>
      </c>
      <c r="Q13" s="201">
        <v>2.65</v>
      </c>
      <c r="R13" s="201">
        <v>0.38</v>
      </c>
      <c r="S13" s="201">
        <v>2.85</v>
      </c>
      <c r="T13" s="201">
        <v>0</v>
      </c>
      <c r="U13" s="201">
        <v>0</v>
      </c>
      <c r="V13" s="201">
        <v>0.73</v>
      </c>
      <c r="W13" s="201">
        <v>0.41</v>
      </c>
      <c r="X13" s="201">
        <v>1.33</v>
      </c>
      <c r="Y13" s="201">
        <v>0</v>
      </c>
      <c r="Z13" s="201">
        <v>2.5</v>
      </c>
      <c r="AA13" s="201">
        <v>0</v>
      </c>
      <c r="AB13" s="201">
        <v>0</v>
      </c>
      <c r="AC13" s="201">
        <v>0</v>
      </c>
      <c r="AD13" s="201">
        <v>12.73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9.84</v>
      </c>
      <c r="AL13" s="201">
        <v>0</v>
      </c>
      <c r="AM13" s="201">
        <v>0</v>
      </c>
      <c r="AN13" s="201">
        <v>0</v>
      </c>
      <c r="AO13" s="201">
        <v>178.2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10.67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16.420000000000002</v>
      </c>
      <c r="K14" s="201">
        <v>76.400000000000006</v>
      </c>
      <c r="L14" s="201">
        <v>31.83</v>
      </c>
      <c r="M14" s="201">
        <v>0</v>
      </c>
      <c r="N14" s="201">
        <v>1.06</v>
      </c>
      <c r="O14" s="201">
        <v>1.79</v>
      </c>
      <c r="P14" s="201">
        <v>2.4500000000000002</v>
      </c>
      <c r="Q14" s="201">
        <v>2.65</v>
      </c>
      <c r="R14" s="201">
        <v>0.38</v>
      </c>
      <c r="S14" s="201">
        <v>2.85</v>
      </c>
      <c r="T14" s="201">
        <v>0</v>
      </c>
      <c r="U14" s="201">
        <v>0</v>
      </c>
      <c r="V14" s="201">
        <v>0.73</v>
      </c>
      <c r="W14" s="201">
        <v>0.41</v>
      </c>
      <c r="X14" s="201">
        <v>1.33</v>
      </c>
      <c r="Y14" s="201">
        <v>0</v>
      </c>
      <c r="Z14" s="201">
        <v>2.5</v>
      </c>
      <c r="AA14" s="201">
        <v>0.81</v>
      </c>
      <c r="AB14" s="201">
        <v>0</v>
      </c>
      <c r="AC14" s="201">
        <v>0</v>
      </c>
      <c r="AD14" s="201">
        <v>12.73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9.84</v>
      </c>
      <c r="AL14" s="201">
        <v>0</v>
      </c>
      <c r="AM14" s="201">
        <v>0</v>
      </c>
      <c r="AN14" s="201">
        <v>0</v>
      </c>
      <c r="AO14" s="201">
        <v>178.2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10.67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16.420000000000002</v>
      </c>
      <c r="K15" s="201">
        <v>76.400000000000006</v>
      </c>
      <c r="L15" s="201">
        <v>31.83</v>
      </c>
      <c r="M15" s="201">
        <v>0</v>
      </c>
      <c r="N15" s="201">
        <v>1.06</v>
      </c>
      <c r="O15" s="201">
        <v>1.79</v>
      </c>
      <c r="P15" s="201">
        <v>2.4500000000000002</v>
      </c>
      <c r="Q15" s="201">
        <v>2.65</v>
      </c>
      <c r="R15" s="201">
        <v>0.38</v>
      </c>
      <c r="S15" s="201">
        <v>2.85</v>
      </c>
      <c r="T15" s="201">
        <v>0</v>
      </c>
      <c r="U15" s="201">
        <v>0</v>
      </c>
      <c r="V15" s="201">
        <v>0.55000000000000004</v>
      </c>
      <c r="W15" s="201">
        <v>0.42</v>
      </c>
      <c r="X15" s="201">
        <v>1.33</v>
      </c>
      <c r="Y15" s="201">
        <v>0</v>
      </c>
      <c r="Z15" s="201">
        <v>0</v>
      </c>
      <c r="AA15" s="201">
        <v>0.81</v>
      </c>
      <c r="AB15" s="201">
        <v>0</v>
      </c>
      <c r="AC15" s="201">
        <v>0</v>
      </c>
      <c r="AD15" s="201">
        <v>12.73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9.84</v>
      </c>
      <c r="AL15" s="201">
        <v>0</v>
      </c>
      <c r="AM15" s="201">
        <v>0</v>
      </c>
      <c r="AN15" s="201">
        <v>0</v>
      </c>
      <c r="AO15" s="201">
        <v>178.2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10.67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16.420000000000002</v>
      </c>
      <c r="K16" s="201">
        <v>76.400000000000006</v>
      </c>
      <c r="L16" s="201">
        <v>31.83</v>
      </c>
      <c r="M16" s="201">
        <v>0</v>
      </c>
      <c r="N16" s="201">
        <v>1.06</v>
      </c>
      <c r="O16" s="201">
        <v>1.79</v>
      </c>
      <c r="P16" s="201">
        <v>2.4500000000000002</v>
      </c>
      <c r="Q16" s="201">
        <v>2.65</v>
      </c>
      <c r="R16" s="201">
        <v>0.38</v>
      </c>
      <c r="S16" s="201">
        <v>2.85</v>
      </c>
      <c r="T16" s="201">
        <v>0</v>
      </c>
      <c r="U16" s="201">
        <v>0</v>
      </c>
      <c r="V16" s="201">
        <v>0.55000000000000004</v>
      </c>
      <c r="W16" s="201">
        <v>0.42</v>
      </c>
      <c r="X16" s="201">
        <v>1.33</v>
      </c>
      <c r="Y16" s="201">
        <v>0</v>
      </c>
      <c r="Z16" s="201">
        <v>2.5</v>
      </c>
      <c r="AA16" s="201">
        <v>0.81</v>
      </c>
      <c r="AB16" s="201">
        <v>0</v>
      </c>
      <c r="AC16" s="201">
        <v>0</v>
      </c>
      <c r="AD16" s="201">
        <v>12.73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9.84</v>
      </c>
      <c r="AL16" s="201">
        <v>0</v>
      </c>
      <c r="AM16" s="201">
        <v>0</v>
      </c>
      <c r="AN16" s="201">
        <v>0</v>
      </c>
      <c r="AO16" s="201">
        <v>178.2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10.67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16.420000000000002</v>
      </c>
      <c r="K17" s="201">
        <v>76.400000000000006</v>
      </c>
      <c r="L17" s="201">
        <v>31.83</v>
      </c>
      <c r="M17" s="201">
        <v>0</v>
      </c>
      <c r="N17" s="201">
        <v>1.06</v>
      </c>
      <c r="O17" s="201">
        <v>1.79</v>
      </c>
      <c r="P17" s="201">
        <v>2.4500000000000002</v>
      </c>
      <c r="Q17" s="201">
        <v>2.65</v>
      </c>
      <c r="R17" s="201">
        <v>0.38</v>
      </c>
      <c r="S17" s="201">
        <v>2.85</v>
      </c>
      <c r="T17" s="201">
        <v>0</v>
      </c>
      <c r="U17" s="201">
        <v>0</v>
      </c>
      <c r="V17" s="201">
        <v>0.55000000000000004</v>
      </c>
      <c r="W17" s="201">
        <v>0.42</v>
      </c>
      <c r="X17" s="201">
        <v>1.33</v>
      </c>
      <c r="Y17" s="201">
        <v>0</v>
      </c>
      <c r="Z17" s="201">
        <v>2.5</v>
      </c>
      <c r="AA17" s="201">
        <v>0.81</v>
      </c>
      <c r="AB17" s="201">
        <v>0</v>
      </c>
      <c r="AC17" s="201">
        <v>0</v>
      </c>
      <c r="AD17" s="201">
        <v>12.73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9.84</v>
      </c>
      <c r="AL17" s="201">
        <v>0</v>
      </c>
      <c r="AM17" s="201">
        <v>0</v>
      </c>
      <c r="AN17" s="201">
        <v>0</v>
      </c>
      <c r="AO17" s="201">
        <v>178.2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10.67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16.420000000000002</v>
      </c>
      <c r="K18" s="201">
        <v>76.400000000000006</v>
      </c>
      <c r="L18" s="201">
        <v>31.83</v>
      </c>
      <c r="M18" s="201">
        <v>0</v>
      </c>
      <c r="N18" s="201">
        <v>1.06</v>
      </c>
      <c r="O18" s="201">
        <v>1.79</v>
      </c>
      <c r="P18" s="201">
        <v>2.4500000000000002</v>
      </c>
      <c r="Q18" s="201">
        <v>2.65</v>
      </c>
      <c r="R18" s="201">
        <v>4.9800000000000004</v>
      </c>
      <c r="S18" s="201">
        <v>2.85</v>
      </c>
      <c r="T18" s="201">
        <v>0</v>
      </c>
      <c r="U18" s="201">
        <v>0</v>
      </c>
      <c r="V18" s="201">
        <v>0.55000000000000004</v>
      </c>
      <c r="W18" s="201">
        <v>0.42</v>
      </c>
      <c r="X18" s="201">
        <v>1.33</v>
      </c>
      <c r="Y18" s="201">
        <v>0</v>
      </c>
      <c r="Z18" s="201">
        <v>2.5</v>
      </c>
      <c r="AA18" s="201">
        <v>11.34</v>
      </c>
      <c r="AB18" s="201">
        <v>0</v>
      </c>
      <c r="AC18" s="201">
        <v>0</v>
      </c>
      <c r="AD18" s="201">
        <v>12.73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9.84</v>
      </c>
      <c r="AL18" s="201">
        <v>0</v>
      </c>
      <c r="AM18" s="201">
        <v>0</v>
      </c>
      <c r="AN18" s="201">
        <v>0</v>
      </c>
      <c r="AO18" s="201">
        <v>178.2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10.67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16.420000000000002</v>
      </c>
      <c r="K19" s="201">
        <v>76.400000000000006</v>
      </c>
      <c r="L19" s="201">
        <v>31.83</v>
      </c>
      <c r="M19" s="201">
        <v>0</v>
      </c>
      <c r="N19" s="201">
        <v>1.06</v>
      </c>
      <c r="O19" s="201">
        <v>1.79</v>
      </c>
      <c r="P19" s="201">
        <v>2.4500000000000002</v>
      </c>
      <c r="Q19" s="201">
        <v>2.65</v>
      </c>
      <c r="R19" s="201">
        <v>4.9800000000000004</v>
      </c>
      <c r="S19" s="201">
        <v>2.85</v>
      </c>
      <c r="T19" s="201">
        <v>0</v>
      </c>
      <c r="U19" s="201">
        <v>0</v>
      </c>
      <c r="V19" s="201">
        <v>0.55000000000000004</v>
      </c>
      <c r="W19" s="201">
        <v>0.42</v>
      </c>
      <c r="X19" s="201">
        <v>1.33</v>
      </c>
      <c r="Y19" s="201">
        <v>0</v>
      </c>
      <c r="Z19" s="201">
        <v>2.5</v>
      </c>
      <c r="AA19" s="201">
        <v>11.34</v>
      </c>
      <c r="AB19" s="201">
        <v>0</v>
      </c>
      <c r="AC19" s="201">
        <v>0</v>
      </c>
      <c r="AD19" s="201">
        <v>12.73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9.84</v>
      </c>
      <c r="AL19" s="201">
        <v>0</v>
      </c>
      <c r="AM19" s="201">
        <v>0</v>
      </c>
      <c r="AN19" s="201">
        <v>0</v>
      </c>
      <c r="AO19" s="201">
        <v>178.2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10.67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16.420000000000002</v>
      </c>
      <c r="K20" s="201">
        <v>76.400000000000006</v>
      </c>
      <c r="L20" s="201">
        <v>31.83</v>
      </c>
      <c r="M20" s="201">
        <v>0</v>
      </c>
      <c r="N20" s="201">
        <v>1.06</v>
      </c>
      <c r="O20" s="201">
        <v>1.79</v>
      </c>
      <c r="P20" s="201">
        <v>2.4500000000000002</v>
      </c>
      <c r="Q20" s="201">
        <v>2.65</v>
      </c>
      <c r="R20" s="201">
        <v>4.9800000000000004</v>
      </c>
      <c r="S20" s="201">
        <v>2.85</v>
      </c>
      <c r="T20" s="201">
        <v>0</v>
      </c>
      <c r="U20" s="201">
        <v>0</v>
      </c>
      <c r="V20" s="201">
        <v>0.55000000000000004</v>
      </c>
      <c r="W20" s="201">
        <v>0.42</v>
      </c>
      <c r="X20" s="201">
        <v>1.33</v>
      </c>
      <c r="Y20" s="201">
        <v>0</v>
      </c>
      <c r="Z20" s="201">
        <v>2.5</v>
      </c>
      <c r="AA20" s="201">
        <v>11.34</v>
      </c>
      <c r="AB20" s="201">
        <v>0</v>
      </c>
      <c r="AC20" s="201">
        <v>0</v>
      </c>
      <c r="AD20" s="201">
        <v>12.73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9.84</v>
      </c>
      <c r="AL20" s="201">
        <v>0</v>
      </c>
      <c r="AM20" s="201">
        <v>0</v>
      </c>
      <c r="AN20" s="201">
        <v>0</v>
      </c>
      <c r="AO20" s="201">
        <v>178.2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10.67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16.420000000000002</v>
      </c>
      <c r="K21" s="201">
        <v>76.400000000000006</v>
      </c>
      <c r="L21" s="201">
        <v>31.83</v>
      </c>
      <c r="M21" s="201">
        <v>0</v>
      </c>
      <c r="N21" s="201">
        <v>1.06</v>
      </c>
      <c r="O21" s="201">
        <v>1.79</v>
      </c>
      <c r="P21" s="201">
        <v>2.4500000000000002</v>
      </c>
      <c r="Q21" s="201">
        <v>2.65</v>
      </c>
      <c r="R21" s="201">
        <v>4.9800000000000004</v>
      </c>
      <c r="S21" s="201">
        <v>2.85</v>
      </c>
      <c r="T21" s="201">
        <v>0</v>
      </c>
      <c r="U21" s="201">
        <v>0</v>
      </c>
      <c r="V21" s="201">
        <v>0.55000000000000004</v>
      </c>
      <c r="W21" s="201">
        <v>0.42</v>
      </c>
      <c r="X21" s="201">
        <v>1.33</v>
      </c>
      <c r="Y21" s="201">
        <v>0</v>
      </c>
      <c r="Z21" s="201">
        <v>2.5</v>
      </c>
      <c r="AA21" s="201">
        <v>11.34</v>
      </c>
      <c r="AB21" s="201">
        <v>0</v>
      </c>
      <c r="AC21" s="201">
        <v>0</v>
      </c>
      <c r="AD21" s="201">
        <v>12.73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9.84</v>
      </c>
      <c r="AL21" s="201">
        <v>0</v>
      </c>
      <c r="AM21" s="201">
        <v>0</v>
      </c>
      <c r="AN21" s="201">
        <v>0</v>
      </c>
      <c r="AO21" s="201">
        <v>178.2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10.67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16.420000000000002</v>
      </c>
      <c r="K22" s="201">
        <v>76.400000000000006</v>
      </c>
      <c r="L22" s="201">
        <v>31.83</v>
      </c>
      <c r="M22" s="201">
        <v>0</v>
      </c>
      <c r="N22" s="201">
        <v>1.06</v>
      </c>
      <c r="O22" s="201">
        <v>1.79</v>
      </c>
      <c r="P22" s="201">
        <v>2.4500000000000002</v>
      </c>
      <c r="Q22" s="201">
        <v>2.65</v>
      </c>
      <c r="R22" s="201">
        <v>4.9800000000000004</v>
      </c>
      <c r="S22" s="201">
        <v>2.85</v>
      </c>
      <c r="T22" s="201">
        <v>0</v>
      </c>
      <c r="U22" s="201">
        <v>0</v>
      </c>
      <c r="V22" s="201">
        <v>0.55000000000000004</v>
      </c>
      <c r="W22" s="201">
        <v>0.42</v>
      </c>
      <c r="X22" s="201">
        <v>1.33</v>
      </c>
      <c r="Y22" s="201">
        <v>0</v>
      </c>
      <c r="Z22" s="201">
        <v>2.5</v>
      </c>
      <c r="AA22" s="201">
        <v>11.34</v>
      </c>
      <c r="AB22" s="201">
        <v>0</v>
      </c>
      <c r="AC22" s="201">
        <v>0</v>
      </c>
      <c r="AD22" s="201">
        <v>12.73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9.84</v>
      </c>
      <c r="AL22" s="201">
        <v>0</v>
      </c>
      <c r="AM22" s="201">
        <v>0</v>
      </c>
      <c r="AN22" s="201">
        <v>0</v>
      </c>
      <c r="AO22" s="201">
        <v>178.2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10.67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16.420000000000002</v>
      </c>
      <c r="K23" s="201">
        <v>76.400000000000006</v>
      </c>
      <c r="L23" s="201">
        <v>31.83</v>
      </c>
      <c r="M23" s="201">
        <v>0</v>
      </c>
      <c r="N23" s="201">
        <v>1.06</v>
      </c>
      <c r="O23" s="201">
        <v>1.79</v>
      </c>
      <c r="P23" s="201">
        <v>2.4500000000000002</v>
      </c>
      <c r="Q23" s="201">
        <v>2.75</v>
      </c>
      <c r="R23" s="201">
        <v>4.9800000000000004</v>
      </c>
      <c r="S23" s="201">
        <v>2.99</v>
      </c>
      <c r="T23" s="201">
        <v>0</v>
      </c>
      <c r="U23" s="201">
        <v>0</v>
      </c>
      <c r="V23" s="201">
        <v>0.55000000000000004</v>
      </c>
      <c r="W23" s="201">
        <v>0.42</v>
      </c>
      <c r="X23" s="201">
        <v>1.33</v>
      </c>
      <c r="Y23" s="201">
        <v>0</v>
      </c>
      <c r="Z23" s="201">
        <v>5.0999999999999996</v>
      </c>
      <c r="AA23" s="201">
        <v>0.81</v>
      </c>
      <c r="AB23" s="201">
        <v>0</v>
      </c>
      <c r="AC23" s="201">
        <v>0</v>
      </c>
      <c r="AD23" s="201">
        <v>12.73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9.84</v>
      </c>
      <c r="AL23" s="201">
        <v>0</v>
      </c>
      <c r="AM23" s="201">
        <v>0</v>
      </c>
      <c r="AN23" s="201">
        <v>0</v>
      </c>
      <c r="AO23" s="201">
        <v>178.2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10.67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16.420000000000002</v>
      </c>
      <c r="K24" s="201">
        <v>76.400000000000006</v>
      </c>
      <c r="L24" s="201">
        <v>31.83</v>
      </c>
      <c r="M24" s="201">
        <v>0</v>
      </c>
      <c r="N24" s="201">
        <v>1.06</v>
      </c>
      <c r="O24" s="201">
        <v>1.79</v>
      </c>
      <c r="P24" s="201">
        <v>2.4500000000000002</v>
      </c>
      <c r="Q24" s="201">
        <v>2.65</v>
      </c>
      <c r="R24" s="201">
        <v>4.9800000000000004</v>
      </c>
      <c r="S24" s="201">
        <v>2.85</v>
      </c>
      <c r="T24" s="201">
        <v>0</v>
      </c>
      <c r="U24" s="201">
        <v>0</v>
      </c>
      <c r="V24" s="201">
        <v>0.55000000000000004</v>
      </c>
      <c r="W24" s="201">
        <v>0.42</v>
      </c>
      <c r="X24" s="201">
        <v>1.33</v>
      </c>
      <c r="Y24" s="201">
        <v>0</v>
      </c>
      <c r="Z24" s="201">
        <v>2.5</v>
      </c>
      <c r="AA24" s="201">
        <v>0.81</v>
      </c>
      <c r="AB24" s="201">
        <v>0</v>
      </c>
      <c r="AC24" s="201">
        <v>0</v>
      </c>
      <c r="AD24" s="201">
        <v>12.73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11.81</v>
      </c>
      <c r="AL24" s="201">
        <v>0</v>
      </c>
      <c r="AM24" s="201">
        <v>0</v>
      </c>
      <c r="AN24" s="201">
        <v>0</v>
      </c>
      <c r="AO24" s="201">
        <v>178.2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10.67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16.420000000000002</v>
      </c>
      <c r="K25" s="201">
        <v>76.400000000000006</v>
      </c>
      <c r="L25" s="201">
        <v>35.200000000000003</v>
      </c>
      <c r="M25" s="201">
        <v>0</v>
      </c>
      <c r="N25" s="201">
        <v>1.06</v>
      </c>
      <c r="O25" s="201">
        <v>1.79</v>
      </c>
      <c r="P25" s="201">
        <v>2.4500000000000002</v>
      </c>
      <c r="Q25" s="201">
        <v>2.65</v>
      </c>
      <c r="R25" s="201">
        <v>4.9800000000000004</v>
      </c>
      <c r="S25" s="201">
        <v>2.85</v>
      </c>
      <c r="T25" s="201">
        <v>0</v>
      </c>
      <c r="U25" s="201">
        <v>0</v>
      </c>
      <c r="V25" s="201">
        <v>0.55000000000000004</v>
      </c>
      <c r="W25" s="201">
        <v>0.42</v>
      </c>
      <c r="X25" s="201">
        <v>1.33</v>
      </c>
      <c r="Y25" s="201">
        <v>0</v>
      </c>
      <c r="Z25" s="201">
        <v>2.5</v>
      </c>
      <c r="AA25" s="201">
        <v>11.34</v>
      </c>
      <c r="AB25" s="201">
        <v>0</v>
      </c>
      <c r="AC25" s="201">
        <v>0</v>
      </c>
      <c r="AD25" s="201">
        <v>12.73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11.81</v>
      </c>
      <c r="AL25" s="201">
        <v>0</v>
      </c>
      <c r="AM25" s="201">
        <v>0</v>
      </c>
      <c r="AN25" s="201">
        <v>0</v>
      </c>
      <c r="AO25" s="201">
        <v>178.2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10.67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16.420000000000002</v>
      </c>
      <c r="K26" s="201">
        <v>76.400000000000006</v>
      </c>
      <c r="L26" s="201">
        <v>32.950000000000003</v>
      </c>
      <c r="M26" s="201">
        <v>0</v>
      </c>
      <c r="N26" s="201">
        <v>1.06</v>
      </c>
      <c r="O26" s="201">
        <v>1.79</v>
      </c>
      <c r="P26" s="201">
        <v>2.4500000000000002</v>
      </c>
      <c r="Q26" s="201">
        <v>2.65</v>
      </c>
      <c r="R26" s="201">
        <v>4.9800000000000004</v>
      </c>
      <c r="S26" s="201">
        <v>2.86</v>
      </c>
      <c r="T26" s="201">
        <v>0</v>
      </c>
      <c r="U26" s="201">
        <v>0</v>
      </c>
      <c r="V26" s="201">
        <v>0.55000000000000004</v>
      </c>
      <c r="W26" s="201">
        <v>0.42</v>
      </c>
      <c r="X26" s="201">
        <v>1.33</v>
      </c>
      <c r="Y26" s="201">
        <v>0</v>
      </c>
      <c r="Z26" s="201">
        <v>2.5</v>
      </c>
      <c r="AA26" s="201">
        <v>11.33</v>
      </c>
      <c r="AB26" s="201">
        <v>0</v>
      </c>
      <c r="AC26" s="201">
        <v>0</v>
      </c>
      <c r="AD26" s="201">
        <v>12.73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178.2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16.420000000000002</v>
      </c>
      <c r="K27" s="201">
        <v>76.400000000000006</v>
      </c>
      <c r="L27" s="201">
        <v>31.83</v>
      </c>
      <c r="M27" s="201">
        <v>0</v>
      </c>
      <c r="N27" s="201">
        <v>1.06</v>
      </c>
      <c r="O27" s="201">
        <v>1.79</v>
      </c>
      <c r="P27" s="201">
        <v>2.4500000000000002</v>
      </c>
      <c r="Q27" s="201">
        <v>2.65</v>
      </c>
      <c r="R27" s="201">
        <v>4.9800000000000004</v>
      </c>
      <c r="S27" s="201">
        <v>2.85</v>
      </c>
      <c r="T27" s="201">
        <v>0</v>
      </c>
      <c r="U27" s="201">
        <v>0</v>
      </c>
      <c r="V27" s="201">
        <v>0.55000000000000004</v>
      </c>
      <c r="W27" s="201">
        <v>0.42</v>
      </c>
      <c r="X27" s="201">
        <v>1.33</v>
      </c>
      <c r="Y27" s="201">
        <v>0</v>
      </c>
      <c r="Z27" s="201">
        <v>2.5</v>
      </c>
      <c r="AA27" s="201">
        <v>11.33</v>
      </c>
      <c r="AB27" s="201">
        <v>0</v>
      </c>
      <c r="AC27" s="201">
        <v>0</v>
      </c>
      <c r="AD27" s="201">
        <v>12.73</v>
      </c>
      <c r="AE27" s="201">
        <v>0</v>
      </c>
      <c r="AF27" s="201">
        <v>0</v>
      </c>
      <c r="AG27" s="201">
        <v>43.39</v>
      </c>
      <c r="AH27" s="201">
        <v>3.21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178.2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16.420000000000002</v>
      </c>
      <c r="K28" s="201">
        <v>76.400000000000006</v>
      </c>
      <c r="L28" s="201">
        <v>31.83</v>
      </c>
      <c r="M28" s="201">
        <v>0</v>
      </c>
      <c r="N28" s="201">
        <v>1.06</v>
      </c>
      <c r="O28" s="201">
        <v>1.79</v>
      </c>
      <c r="P28" s="201">
        <v>2.4500000000000002</v>
      </c>
      <c r="Q28" s="201">
        <v>2.65</v>
      </c>
      <c r="R28" s="201">
        <v>4.9800000000000004</v>
      </c>
      <c r="S28" s="201">
        <v>2.85</v>
      </c>
      <c r="T28" s="201">
        <v>0</v>
      </c>
      <c r="U28" s="201">
        <v>0</v>
      </c>
      <c r="V28" s="201">
        <v>0.55000000000000004</v>
      </c>
      <c r="W28" s="201">
        <v>0.42</v>
      </c>
      <c r="X28" s="201">
        <v>1.33</v>
      </c>
      <c r="Y28" s="201">
        <v>0</v>
      </c>
      <c r="Z28" s="201">
        <v>2.5</v>
      </c>
      <c r="AA28" s="201">
        <v>11.33</v>
      </c>
      <c r="AB28" s="201">
        <v>0</v>
      </c>
      <c r="AC28" s="201">
        <v>0</v>
      </c>
      <c r="AD28" s="201">
        <v>12.73</v>
      </c>
      <c r="AE28" s="201">
        <v>0</v>
      </c>
      <c r="AF28" s="201">
        <v>0</v>
      </c>
      <c r="AG28" s="201">
        <v>43.39</v>
      </c>
      <c r="AH28" s="201">
        <v>3.21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178.2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16.420000000000002</v>
      </c>
      <c r="K29" s="201">
        <v>76.400000000000006</v>
      </c>
      <c r="L29" s="201">
        <v>31.83</v>
      </c>
      <c r="M29" s="201">
        <v>0</v>
      </c>
      <c r="N29" s="201">
        <v>1.06</v>
      </c>
      <c r="O29" s="201">
        <v>1.79</v>
      </c>
      <c r="P29" s="201">
        <v>2.4500000000000002</v>
      </c>
      <c r="Q29" s="201">
        <v>2.65</v>
      </c>
      <c r="R29" s="201">
        <v>4.9800000000000004</v>
      </c>
      <c r="S29" s="201">
        <v>2.85</v>
      </c>
      <c r="T29" s="201">
        <v>0</v>
      </c>
      <c r="U29" s="201">
        <v>0</v>
      </c>
      <c r="V29" s="201">
        <v>0.55000000000000004</v>
      </c>
      <c r="W29" s="201">
        <v>0.42</v>
      </c>
      <c r="X29" s="201">
        <v>1.33</v>
      </c>
      <c r="Y29" s="201">
        <v>0</v>
      </c>
      <c r="Z29" s="201">
        <v>2.5</v>
      </c>
      <c r="AA29" s="201">
        <v>11.33</v>
      </c>
      <c r="AB29" s="201">
        <v>0</v>
      </c>
      <c r="AC29" s="201">
        <v>0</v>
      </c>
      <c r="AD29" s="201">
        <v>12.73</v>
      </c>
      <c r="AE29" s="201">
        <v>0</v>
      </c>
      <c r="AF29" s="201">
        <v>0</v>
      </c>
      <c r="AG29" s="201">
        <v>40.18</v>
      </c>
      <c r="AH29" s="201">
        <v>-0.79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178.2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16.420000000000002</v>
      </c>
      <c r="K30" s="201">
        <v>76.400000000000006</v>
      </c>
      <c r="L30" s="201">
        <v>31.83</v>
      </c>
      <c r="M30" s="201">
        <v>0</v>
      </c>
      <c r="N30" s="201">
        <v>1.06</v>
      </c>
      <c r="O30" s="201">
        <v>1.79</v>
      </c>
      <c r="P30" s="201">
        <v>2.4500000000000002</v>
      </c>
      <c r="Q30" s="201">
        <v>2.65</v>
      </c>
      <c r="R30" s="201">
        <v>4.9800000000000004</v>
      </c>
      <c r="S30" s="201">
        <v>2.85</v>
      </c>
      <c r="T30" s="201">
        <v>0</v>
      </c>
      <c r="U30" s="201">
        <v>0</v>
      </c>
      <c r="V30" s="201">
        <v>0.55000000000000004</v>
      </c>
      <c r="W30" s="201">
        <v>0.41</v>
      </c>
      <c r="X30" s="201">
        <v>1.33</v>
      </c>
      <c r="Y30" s="201">
        <v>0</v>
      </c>
      <c r="Z30" s="201">
        <v>2.5</v>
      </c>
      <c r="AA30" s="201">
        <v>11.34</v>
      </c>
      <c r="AB30" s="201">
        <v>0</v>
      </c>
      <c r="AC30" s="201">
        <v>0</v>
      </c>
      <c r="AD30" s="201">
        <v>12.73</v>
      </c>
      <c r="AE30" s="201">
        <v>0</v>
      </c>
      <c r="AF30" s="201">
        <v>0</v>
      </c>
      <c r="AG30" s="201">
        <v>40.18</v>
      </c>
      <c r="AH30" s="201">
        <v>-0.79</v>
      </c>
      <c r="AI30" s="201">
        <v>4.82</v>
      </c>
      <c r="AJ30" s="201">
        <v>0</v>
      </c>
      <c r="AK30" s="201">
        <v>11.81</v>
      </c>
      <c r="AL30" s="201">
        <v>0</v>
      </c>
      <c r="AM30" s="201">
        <v>0</v>
      </c>
      <c r="AN30" s="201">
        <v>0</v>
      </c>
      <c r="AO30" s="201">
        <v>178.2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16.690000000000001</v>
      </c>
      <c r="H31" s="201">
        <v>0</v>
      </c>
      <c r="I31" s="201">
        <v>0</v>
      </c>
      <c r="J31" s="201">
        <v>16.420000000000002</v>
      </c>
      <c r="K31" s="201">
        <v>76.400000000000006</v>
      </c>
      <c r="L31" s="201">
        <v>31.83</v>
      </c>
      <c r="M31" s="201">
        <v>0</v>
      </c>
      <c r="N31" s="201">
        <v>1.06</v>
      </c>
      <c r="O31" s="201">
        <v>1.79</v>
      </c>
      <c r="P31" s="201">
        <v>2.4500000000000002</v>
      </c>
      <c r="Q31" s="201">
        <v>2.85</v>
      </c>
      <c r="R31" s="201">
        <v>4.9800000000000004</v>
      </c>
      <c r="S31" s="201">
        <v>3.12</v>
      </c>
      <c r="T31" s="201">
        <v>0</v>
      </c>
      <c r="U31" s="201">
        <v>0</v>
      </c>
      <c r="V31" s="201">
        <v>0.55000000000000004</v>
      </c>
      <c r="W31" s="201">
        <v>0.42</v>
      </c>
      <c r="X31" s="201">
        <v>1.33</v>
      </c>
      <c r="Y31" s="201">
        <v>0</v>
      </c>
      <c r="Z31" s="201">
        <v>2.5</v>
      </c>
      <c r="AA31" s="201">
        <v>11.34</v>
      </c>
      <c r="AB31" s="201">
        <v>0</v>
      </c>
      <c r="AC31" s="201">
        <v>0</v>
      </c>
      <c r="AD31" s="201">
        <v>12.73</v>
      </c>
      <c r="AE31" s="201">
        <v>0</v>
      </c>
      <c r="AF31" s="201">
        <v>0</v>
      </c>
      <c r="AG31" s="201">
        <v>40.18</v>
      </c>
      <c r="AH31" s="201">
        <v>-0.79</v>
      </c>
      <c r="AI31" s="201">
        <v>4.82</v>
      </c>
      <c r="AJ31" s="201">
        <v>0</v>
      </c>
      <c r="AK31" s="201">
        <v>11.81</v>
      </c>
      <c r="AL31" s="201">
        <v>0</v>
      </c>
      <c r="AM31" s="201">
        <v>0</v>
      </c>
      <c r="AN31" s="201">
        <v>0</v>
      </c>
      <c r="AO31" s="201">
        <v>178.2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16.690000000000001</v>
      </c>
      <c r="H32" s="201">
        <v>0</v>
      </c>
      <c r="I32" s="201">
        <v>0</v>
      </c>
      <c r="J32" s="201">
        <v>16.420000000000002</v>
      </c>
      <c r="K32" s="201">
        <v>76.400000000000006</v>
      </c>
      <c r="L32" s="201">
        <v>31.83</v>
      </c>
      <c r="M32" s="201">
        <v>0</v>
      </c>
      <c r="N32" s="201">
        <v>1.06</v>
      </c>
      <c r="O32" s="201">
        <v>1.79</v>
      </c>
      <c r="P32" s="201">
        <v>2.4500000000000002</v>
      </c>
      <c r="Q32" s="201">
        <v>2.85</v>
      </c>
      <c r="R32" s="201">
        <v>4.9800000000000004</v>
      </c>
      <c r="S32" s="201">
        <v>3.12</v>
      </c>
      <c r="T32" s="201">
        <v>0</v>
      </c>
      <c r="U32" s="201">
        <v>0</v>
      </c>
      <c r="V32" s="201">
        <v>0.55000000000000004</v>
      </c>
      <c r="W32" s="201">
        <v>0.42</v>
      </c>
      <c r="X32" s="201">
        <v>1.33</v>
      </c>
      <c r="Y32" s="201">
        <v>0</v>
      </c>
      <c r="Z32" s="201">
        <v>5.0999999999999996</v>
      </c>
      <c r="AA32" s="201">
        <v>11.75</v>
      </c>
      <c r="AB32" s="201">
        <v>0</v>
      </c>
      <c r="AC32" s="201">
        <v>0</v>
      </c>
      <c r="AD32" s="201">
        <v>12.73</v>
      </c>
      <c r="AE32" s="201">
        <v>0</v>
      </c>
      <c r="AF32" s="201">
        <v>0</v>
      </c>
      <c r="AG32" s="201">
        <v>40.18</v>
      </c>
      <c r="AH32" s="201">
        <v>-0.79</v>
      </c>
      <c r="AI32" s="201">
        <v>4.82</v>
      </c>
      <c r="AJ32" s="201">
        <v>0</v>
      </c>
      <c r="AK32" s="201">
        <v>11.81</v>
      </c>
      <c r="AL32" s="201">
        <v>0</v>
      </c>
      <c r="AM32" s="201">
        <v>0</v>
      </c>
      <c r="AN32" s="201">
        <v>0</v>
      </c>
      <c r="AO32" s="201">
        <v>178.2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16.690000000000001</v>
      </c>
      <c r="H33" s="201">
        <v>0</v>
      </c>
      <c r="I33" s="201">
        <v>0</v>
      </c>
      <c r="J33" s="201">
        <v>16.420000000000002</v>
      </c>
      <c r="K33" s="201">
        <v>76.400000000000006</v>
      </c>
      <c r="L33" s="201">
        <v>31.83</v>
      </c>
      <c r="M33" s="201">
        <v>0</v>
      </c>
      <c r="N33" s="201">
        <v>1.06</v>
      </c>
      <c r="O33" s="201">
        <v>1.79</v>
      </c>
      <c r="P33" s="201">
        <v>2.4500000000000002</v>
      </c>
      <c r="Q33" s="201">
        <v>2.85</v>
      </c>
      <c r="R33" s="201">
        <v>6</v>
      </c>
      <c r="S33" s="201">
        <v>3.12</v>
      </c>
      <c r="T33" s="201">
        <v>0</v>
      </c>
      <c r="U33" s="201">
        <v>0</v>
      </c>
      <c r="V33" s="201">
        <v>0.55000000000000004</v>
      </c>
      <c r="W33" s="201">
        <v>0.42</v>
      </c>
      <c r="X33" s="201">
        <v>1.33</v>
      </c>
      <c r="Y33" s="201">
        <v>0</v>
      </c>
      <c r="Z33" s="201">
        <v>2.5</v>
      </c>
      <c r="AA33" s="201">
        <v>11.74</v>
      </c>
      <c r="AB33" s="201">
        <v>0</v>
      </c>
      <c r="AC33" s="201">
        <v>0</v>
      </c>
      <c r="AD33" s="201">
        <v>12.73</v>
      </c>
      <c r="AE33" s="201">
        <v>0</v>
      </c>
      <c r="AF33" s="201">
        <v>0</v>
      </c>
      <c r="AG33" s="201">
        <v>40.18</v>
      </c>
      <c r="AH33" s="201">
        <v>-0.79</v>
      </c>
      <c r="AI33" s="201">
        <v>4.82</v>
      </c>
      <c r="AJ33" s="201">
        <v>0</v>
      </c>
      <c r="AK33" s="201">
        <v>11.81</v>
      </c>
      <c r="AL33" s="201">
        <v>0</v>
      </c>
      <c r="AM33" s="201">
        <v>0</v>
      </c>
      <c r="AN33" s="201">
        <v>0</v>
      </c>
      <c r="AO33" s="201">
        <v>178.2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16.690000000000001</v>
      </c>
      <c r="H34" s="201">
        <v>0</v>
      </c>
      <c r="I34" s="201">
        <v>0</v>
      </c>
      <c r="J34" s="201">
        <v>16.149999999999999</v>
      </c>
      <c r="K34" s="201">
        <v>76.400000000000006</v>
      </c>
      <c r="L34" s="201">
        <v>31.83</v>
      </c>
      <c r="M34" s="201">
        <v>0</v>
      </c>
      <c r="N34" s="201">
        <v>1.06</v>
      </c>
      <c r="O34" s="201">
        <v>1.79</v>
      </c>
      <c r="P34" s="201">
        <v>2.4500000000000002</v>
      </c>
      <c r="Q34" s="201">
        <v>2.85</v>
      </c>
      <c r="R34" s="201">
        <v>4.9800000000000004</v>
      </c>
      <c r="S34" s="201">
        <v>3.12</v>
      </c>
      <c r="T34" s="201">
        <v>0</v>
      </c>
      <c r="U34" s="201">
        <v>0</v>
      </c>
      <c r="V34" s="201">
        <v>0.55000000000000004</v>
      </c>
      <c r="W34" s="201">
        <v>0.42</v>
      </c>
      <c r="X34" s="201">
        <v>1.33</v>
      </c>
      <c r="Y34" s="201">
        <v>0</v>
      </c>
      <c r="Z34" s="201">
        <v>2.5</v>
      </c>
      <c r="AA34" s="201">
        <v>11.74</v>
      </c>
      <c r="AB34" s="201">
        <v>0</v>
      </c>
      <c r="AC34" s="201">
        <v>0</v>
      </c>
      <c r="AD34" s="201">
        <v>12.73</v>
      </c>
      <c r="AE34" s="201">
        <v>0</v>
      </c>
      <c r="AF34" s="201">
        <v>0</v>
      </c>
      <c r="AG34" s="201">
        <v>40.18</v>
      </c>
      <c r="AH34" s="201">
        <v>-0.79</v>
      </c>
      <c r="AI34" s="201">
        <v>4.82</v>
      </c>
      <c r="AJ34" s="201">
        <v>0</v>
      </c>
      <c r="AK34" s="201">
        <v>11.81</v>
      </c>
      <c r="AL34" s="201">
        <v>0</v>
      </c>
      <c r="AM34" s="201">
        <v>0</v>
      </c>
      <c r="AN34" s="201">
        <v>0</v>
      </c>
      <c r="AO34" s="201">
        <v>178.2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16.690000000000001</v>
      </c>
      <c r="H35" s="201">
        <v>0</v>
      </c>
      <c r="I35" s="201">
        <v>0</v>
      </c>
      <c r="J35" s="201">
        <v>16.149999999999999</v>
      </c>
      <c r="K35" s="201">
        <v>76.400000000000006</v>
      </c>
      <c r="L35" s="201">
        <v>31.83</v>
      </c>
      <c r="M35" s="201">
        <v>0</v>
      </c>
      <c r="N35" s="201">
        <v>1.06</v>
      </c>
      <c r="O35" s="201">
        <v>1.79</v>
      </c>
      <c r="P35" s="201">
        <v>2.4500000000000002</v>
      </c>
      <c r="Q35" s="201">
        <v>2.81</v>
      </c>
      <c r="R35" s="201">
        <v>5.18</v>
      </c>
      <c r="S35" s="201">
        <v>3.12</v>
      </c>
      <c r="T35" s="201">
        <v>0</v>
      </c>
      <c r="U35" s="201">
        <v>0</v>
      </c>
      <c r="V35" s="201">
        <v>0.55000000000000004</v>
      </c>
      <c r="W35" s="201">
        <v>0.42</v>
      </c>
      <c r="X35" s="201">
        <v>1.33</v>
      </c>
      <c r="Y35" s="201">
        <v>0</v>
      </c>
      <c r="Z35" s="201">
        <v>2.5</v>
      </c>
      <c r="AA35" s="201">
        <v>11.74</v>
      </c>
      <c r="AB35" s="201">
        <v>0</v>
      </c>
      <c r="AC35" s="201">
        <v>0</v>
      </c>
      <c r="AD35" s="201">
        <v>12.73</v>
      </c>
      <c r="AE35" s="201">
        <v>0</v>
      </c>
      <c r="AF35" s="201">
        <v>0</v>
      </c>
      <c r="AG35" s="201">
        <v>40.18</v>
      </c>
      <c r="AH35" s="201">
        <v>-0.79</v>
      </c>
      <c r="AI35" s="201">
        <v>4.82</v>
      </c>
      <c r="AJ35" s="201">
        <v>0</v>
      </c>
      <c r="AK35" s="201">
        <v>9.84</v>
      </c>
      <c r="AL35" s="201">
        <v>0</v>
      </c>
      <c r="AM35" s="201">
        <v>0</v>
      </c>
      <c r="AN35" s="201">
        <v>0</v>
      </c>
      <c r="AO35" s="201">
        <v>178.2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16.690000000000001</v>
      </c>
      <c r="H36" s="201">
        <v>0</v>
      </c>
      <c r="I36" s="201">
        <v>0</v>
      </c>
      <c r="J36" s="201">
        <v>15.87</v>
      </c>
      <c r="K36" s="201">
        <v>76.400000000000006</v>
      </c>
      <c r="L36" s="201">
        <v>31.83</v>
      </c>
      <c r="M36" s="201">
        <v>0</v>
      </c>
      <c r="N36" s="201">
        <v>1.06</v>
      </c>
      <c r="O36" s="201">
        <v>1.79</v>
      </c>
      <c r="P36" s="201">
        <v>2.4500000000000002</v>
      </c>
      <c r="Q36" s="201">
        <v>2.85</v>
      </c>
      <c r="R36" s="201">
        <v>5.18</v>
      </c>
      <c r="S36" s="201">
        <v>3.12</v>
      </c>
      <c r="T36" s="201">
        <v>0</v>
      </c>
      <c r="U36" s="201">
        <v>0</v>
      </c>
      <c r="V36" s="201">
        <v>0.55000000000000004</v>
      </c>
      <c r="W36" s="201">
        <v>0.42</v>
      </c>
      <c r="X36" s="201">
        <v>1.33</v>
      </c>
      <c r="Y36" s="201">
        <v>0</v>
      </c>
      <c r="Z36" s="201">
        <v>2.5</v>
      </c>
      <c r="AA36" s="201">
        <v>11.74</v>
      </c>
      <c r="AB36" s="201">
        <v>0</v>
      </c>
      <c r="AC36" s="201">
        <v>0</v>
      </c>
      <c r="AD36" s="201">
        <v>12.73</v>
      </c>
      <c r="AE36" s="201">
        <v>0</v>
      </c>
      <c r="AF36" s="201">
        <v>0</v>
      </c>
      <c r="AG36" s="201">
        <v>40.18</v>
      </c>
      <c r="AH36" s="201">
        <v>-0.79</v>
      </c>
      <c r="AI36" s="201">
        <v>4.82</v>
      </c>
      <c r="AJ36" s="201">
        <v>0</v>
      </c>
      <c r="AK36" s="201">
        <v>9.84</v>
      </c>
      <c r="AL36" s="201">
        <v>0</v>
      </c>
      <c r="AM36" s="201">
        <v>0</v>
      </c>
      <c r="AN36" s="201">
        <v>0</v>
      </c>
      <c r="AO36" s="201">
        <v>178.2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16.690000000000001</v>
      </c>
      <c r="H37" s="201">
        <v>0</v>
      </c>
      <c r="I37" s="201">
        <v>0</v>
      </c>
      <c r="J37" s="201">
        <v>15.87</v>
      </c>
      <c r="K37" s="201">
        <v>76.400000000000006</v>
      </c>
      <c r="L37" s="201">
        <v>31.83</v>
      </c>
      <c r="M37" s="201">
        <v>0</v>
      </c>
      <c r="N37" s="201">
        <v>1.06</v>
      </c>
      <c r="O37" s="201">
        <v>1.79</v>
      </c>
      <c r="P37" s="201">
        <v>2.4500000000000002</v>
      </c>
      <c r="Q37" s="201">
        <v>2.85</v>
      </c>
      <c r="R37" s="201">
        <v>5.19</v>
      </c>
      <c r="S37" s="201">
        <v>3.12</v>
      </c>
      <c r="T37" s="201">
        <v>0</v>
      </c>
      <c r="U37" s="201">
        <v>0</v>
      </c>
      <c r="V37" s="201">
        <v>1.07</v>
      </c>
      <c r="W37" s="201">
        <v>0.42</v>
      </c>
      <c r="X37" s="201">
        <v>0.34</v>
      </c>
      <c r="Y37" s="201">
        <v>0</v>
      </c>
      <c r="Z37" s="201">
        <v>33.090000000000003</v>
      </c>
      <c r="AA37" s="201">
        <v>11.75</v>
      </c>
      <c r="AB37" s="201">
        <v>0</v>
      </c>
      <c r="AC37" s="201">
        <v>0</v>
      </c>
      <c r="AD37" s="201">
        <v>12.73</v>
      </c>
      <c r="AE37" s="201">
        <v>0</v>
      </c>
      <c r="AF37" s="201">
        <v>0</v>
      </c>
      <c r="AG37" s="201">
        <v>40.18</v>
      </c>
      <c r="AH37" s="201">
        <v>-0.79</v>
      </c>
      <c r="AI37" s="201">
        <v>4.82</v>
      </c>
      <c r="AJ37" s="201">
        <v>0</v>
      </c>
      <c r="AK37" s="201">
        <v>9.84</v>
      </c>
      <c r="AL37" s="201">
        <v>0</v>
      </c>
      <c r="AM37" s="201">
        <v>0</v>
      </c>
      <c r="AN37" s="201">
        <v>0</v>
      </c>
      <c r="AO37" s="201">
        <v>178.2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16.690000000000001</v>
      </c>
      <c r="H38" s="201">
        <v>0</v>
      </c>
      <c r="I38" s="201">
        <v>0</v>
      </c>
      <c r="J38" s="201">
        <v>15.87</v>
      </c>
      <c r="K38" s="201">
        <v>76.400000000000006</v>
      </c>
      <c r="L38" s="201">
        <v>31.83</v>
      </c>
      <c r="M38" s="201">
        <v>0</v>
      </c>
      <c r="N38" s="201">
        <v>1.06</v>
      </c>
      <c r="O38" s="201">
        <v>1.79</v>
      </c>
      <c r="P38" s="201">
        <v>2.4500000000000002</v>
      </c>
      <c r="Q38" s="201">
        <v>2.85</v>
      </c>
      <c r="R38" s="201">
        <v>5.19</v>
      </c>
      <c r="S38" s="201">
        <v>3.12</v>
      </c>
      <c r="T38" s="201">
        <v>0</v>
      </c>
      <c r="U38" s="201">
        <v>0</v>
      </c>
      <c r="V38" s="201">
        <v>1.07</v>
      </c>
      <c r="W38" s="201">
        <v>5.88</v>
      </c>
      <c r="X38" s="201">
        <v>1.33</v>
      </c>
      <c r="Y38" s="201">
        <v>0</v>
      </c>
      <c r="Z38" s="201">
        <v>36.19</v>
      </c>
      <c r="AA38" s="201">
        <v>11.75</v>
      </c>
      <c r="AB38" s="201">
        <v>0</v>
      </c>
      <c r="AC38" s="201">
        <v>0</v>
      </c>
      <c r="AD38" s="201">
        <v>12.73</v>
      </c>
      <c r="AE38" s="201">
        <v>0</v>
      </c>
      <c r="AF38" s="201">
        <v>0</v>
      </c>
      <c r="AG38" s="201">
        <v>40.18</v>
      </c>
      <c r="AH38" s="201">
        <v>-0.79</v>
      </c>
      <c r="AI38" s="201">
        <v>4.82</v>
      </c>
      <c r="AJ38" s="201">
        <v>0</v>
      </c>
      <c r="AK38" s="201">
        <v>9.84</v>
      </c>
      <c r="AL38" s="201">
        <v>0</v>
      </c>
      <c r="AM38" s="201">
        <v>0</v>
      </c>
      <c r="AN38" s="201">
        <v>0</v>
      </c>
      <c r="AO38" s="201">
        <v>178.2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16.690000000000001</v>
      </c>
      <c r="H39" s="201">
        <v>0</v>
      </c>
      <c r="I39" s="201">
        <v>0</v>
      </c>
      <c r="J39" s="201">
        <v>15.87</v>
      </c>
      <c r="K39" s="201">
        <v>76.400000000000006</v>
      </c>
      <c r="L39" s="201">
        <v>31.83</v>
      </c>
      <c r="M39" s="201">
        <v>0</v>
      </c>
      <c r="N39" s="201">
        <v>1.06</v>
      </c>
      <c r="O39" s="201">
        <v>1.79</v>
      </c>
      <c r="P39" s="201">
        <v>2.4500000000000002</v>
      </c>
      <c r="Q39" s="201">
        <v>2.85</v>
      </c>
      <c r="R39" s="201">
        <v>5.19</v>
      </c>
      <c r="S39" s="201">
        <v>3.12</v>
      </c>
      <c r="T39" s="201">
        <v>0</v>
      </c>
      <c r="U39" s="201">
        <v>0</v>
      </c>
      <c r="V39" s="201">
        <v>1.07</v>
      </c>
      <c r="W39" s="201">
        <v>5.88</v>
      </c>
      <c r="X39" s="201">
        <v>1.33</v>
      </c>
      <c r="Y39" s="201">
        <v>0</v>
      </c>
      <c r="Z39" s="201">
        <v>35.979999999999997</v>
      </c>
      <c r="AA39" s="201">
        <v>11.75</v>
      </c>
      <c r="AB39" s="201">
        <v>0</v>
      </c>
      <c r="AC39" s="201">
        <v>0.35</v>
      </c>
      <c r="AD39" s="201">
        <v>12.73</v>
      </c>
      <c r="AE39" s="201">
        <v>0</v>
      </c>
      <c r="AF39" s="201">
        <v>0</v>
      </c>
      <c r="AG39" s="201">
        <v>36.96</v>
      </c>
      <c r="AH39" s="201">
        <v>-1.57</v>
      </c>
      <c r="AI39" s="201">
        <v>4.82</v>
      </c>
      <c r="AJ39" s="201">
        <v>0</v>
      </c>
      <c r="AK39" s="201">
        <v>9.84</v>
      </c>
      <c r="AL39" s="201">
        <v>0</v>
      </c>
      <c r="AM39" s="201">
        <v>0</v>
      </c>
      <c r="AN39" s="201">
        <v>0</v>
      </c>
      <c r="AO39" s="201">
        <v>174.6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16.690000000000001</v>
      </c>
      <c r="H40" s="201">
        <v>0</v>
      </c>
      <c r="I40" s="201">
        <v>0</v>
      </c>
      <c r="J40" s="201">
        <v>15.87</v>
      </c>
      <c r="K40" s="201">
        <v>76.400000000000006</v>
      </c>
      <c r="L40" s="201">
        <v>31.83</v>
      </c>
      <c r="M40" s="201">
        <v>0</v>
      </c>
      <c r="N40" s="201">
        <v>1.06</v>
      </c>
      <c r="O40" s="201">
        <v>1.79</v>
      </c>
      <c r="P40" s="201">
        <v>2.4500000000000002</v>
      </c>
      <c r="Q40" s="201">
        <v>2.85</v>
      </c>
      <c r="R40" s="201">
        <v>5.19</v>
      </c>
      <c r="S40" s="201">
        <v>3.12</v>
      </c>
      <c r="T40" s="201">
        <v>0</v>
      </c>
      <c r="U40" s="201">
        <v>0</v>
      </c>
      <c r="V40" s="201">
        <v>1.07</v>
      </c>
      <c r="W40" s="201">
        <v>5.88</v>
      </c>
      <c r="X40" s="201">
        <v>1.33</v>
      </c>
      <c r="Y40" s="201">
        <v>0</v>
      </c>
      <c r="Z40" s="201">
        <v>35.979999999999997</v>
      </c>
      <c r="AA40" s="201">
        <v>11.75</v>
      </c>
      <c r="AB40" s="201">
        <v>0</v>
      </c>
      <c r="AC40" s="201">
        <v>0.35</v>
      </c>
      <c r="AD40" s="201">
        <v>12.73</v>
      </c>
      <c r="AE40" s="201">
        <v>0</v>
      </c>
      <c r="AF40" s="201">
        <v>0</v>
      </c>
      <c r="AG40" s="201">
        <v>36.96</v>
      </c>
      <c r="AH40" s="201">
        <v>-1.57</v>
      </c>
      <c r="AI40" s="201">
        <v>4.82</v>
      </c>
      <c r="AJ40" s="201">
        <v>0</v>
      </c>
      <c r="AK40" s="201">
        <v>9.84</v>
      </c>
      <c r="AL40" s="201">
        <v>0</v>
      </c>
      <c r="AM40" s="201">
        <v>0</v>
      </c>
      <c r="AN40" s="201">
        <v>0</v>
      </c>
      <c r="AO40" s="201">
        <v>174.6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16.690000000000001</v>
      </c>
      <c r="H41" s="201">
        <v>0</v>
      </c>
      <c r="I41" s="201">
        <v>0</v>
      </c>
      <c r="J41" s="201">
        <v>15.87</v>
      </c>
      <c r="K41" s="201">
        <v>76.400000000000006</v>
      </c>
      <c r="L41" s="201">
        <v>31.83</v>
      </c>
      <c r="M41" s="201">
        <v>0</v>
      </c>
      <c r="N41" s="201">
        <v>1.06</v>
      </c>
      <c r="O41" s="201">
        <v>1.79</v>
      </c>
      <c r="P41" s="201">
        <v>2.4500000000000002</v>
      </c>
      <c r="Q41" s="201">
        <v>2.85</v>
      </c>
      <c r="R41" s="201">
        <v>5.19</v>
      </c>
      <c r="S41" s="201">
        <v>3.12</v>
      </c>
      <c r="T41" s="201">
        <v>0</v>
      </c>
      <c r="U41" s="201">
        <v>0</v>
      </c>
      <c r="V41" s="201">
        <v>1.07</v>
      </c>
      <c r="W41" s="201">
        <v>6</v>
      </c>
      <c r="X41" s="201">
        <v>1.33</v>
      </c>
      <c r="Y41" s="201">
        <v>0</v>
      </c>
      <c r="Z41" s="201">
        <v>36.19</v>
      </c>
      <c r="AA41" s="201">
        <v>11.75</v>
      </c>
      <c r="AB41" s="201">
        <v>0</v>
      </c>
      <c r="AC41" s="201">
        <v>0.35</v>
      </c>
      <c r="AD41" s="201">
        <v>12.73</v>
      </c>
      <c r="AE41" s="201">
        <v>0</v>
      </c>
      <c r="AF41" s="201">
        <v>0</v>
      </c>
      <c r="AG41" s="201">
        <v>38.57</v>
      </c>
      <c r="AH41" s="201">
        <v>-1.18</v>
      </c>
      <c r="AI41" s="201">
        <v>4.82</v>
      </c>
      <c r="AJ41" s="201">
        <v>0</v>
      </c>
      <c r="AK41" s="201">
        <v>9.84</v>
      </c>
      <c r="AL41" s="201">
        <v>0</v>
      </c>
      <c r="AM41" s="201">
        <v>0</v>
      </c>
      <c r="AN41" s="201">
        <v>0</v>
      </c>
      <c r="AO41" s="201">
        <v>174.6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16.690000000000001</v>
      </c>
      <c r="H42" s="201">
        <v>0</v>
      </c>
      <c r="I42" s="201">
        <v>0</v>
      </c>
      <c r="J42" s="201">
        <v>15.87</v>
      </c>
      <c r="K42" s="201">
        <v>76.400000000000006</v>
      </c>
      <c r="L42" s="201">
        <v>31.83</v>
      </c>
      <c r="M42" s="201">
        <v>0</v>
      </c>
      <c r="N42" s="201">
        <v>1.06</v>
      </c>
      <c r="O42" s="201">
        <v>1.79</v>
      </c>
      <c r="P42" s="201">
        <v>2.4500000000000002</v>
      </c>
      <c r="Q42" s="201">
        <v>2.85</v>
      </c>
      <c r="R42" s="201">
        <v>5.19</v>
      </c>
      <c r="S42" s="201">
        <v>3.12</v>
      </c>
      <c r="T42" s="201">
        <v>0</v>
      </c>
      <c r="U42" s="201">
        <v>0</v>
      </c>
      <c r="V42" s="201">
        <v>1.07</v>
      </c>
      <c r="W42" s="201">
        <v>6</v>
      </c>
      <c r="X42" s="201">
        <v>19.34</v>
      </c>
      <c r="Y42" s="201">
        <v>0</v>
      </c>
      <c r="Z42" s="201">
        <v>36.19</v>
      </c>
      <c r="AA42" s="201">
        <v>11.75</v>
      </c>
      <c r="AB42" s="201">
        <v>0</v>
      </c>
      <c r="AC42" s="201">
        <v>0.35</v>
      </c>
      <c r="AD42" s="201">
        <v>12.73</v>
      </c>
      <c r="AE42" s="201">
        <v>0</v>
      </c>
      <c r="AF42" s="201">
        <v>0</v>
      </c>
      <c r="AG42" s="201">
        <v>38.57</v>
      </c>
      <c r="AH42" s="201">
        <v>-1.18</v>
      </c>
      <c r="AI42" s="201">
        <v>4.82</v>
      </c>
      <c r="AJ42" s="201">
        <v>0</v>
      </c>
      <c r="AK42" s="201">
        <v>9.84</v>
      </c>
      <c r="AL42" s="201">
        <v>0</v>
      </c>
      <c r="AM42" s="201">
        <v>0</v>
      </c>
      <c r="AN42" s="201">
        <v>0</v>
      </c>
      <c r="AO42" s="201">
        <v>174.6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16.690000000000001</v>
      </c>
      <c r="H43" s="201">
        <v>0</v>
      </c>
      <c r="I43" s="201">
        <v>0</v>
      </c>
      <c r="J43" s="201">
        <v>15.87</v>
      </c>
      <c r="K43" s="201">
        <v>76.400000000000006</v>
      </c>
      <c r="L43" s="201">
        <v>31.83</v>
      </c>
      <c r="M43" s="201">
        <v>0</v>
      </c>
      <c r="N43" s="201">
        <v>1.06</v>
      </c>
      <c r="O43" s="201">
        <v>1.79</v>
      </c>
      <c r="P43" s="201">
        <v>2.4500000000000002</v>
      </c>
      <c r="Q43" s="201">
        <v>2.85</v>
      </c>
      <c r="R43" s="201">
        <v>5.19</v>
      </c>
      <c r="S43" s="201">
        <v>3.12</v>
      </c>
      <c r="T43" s="201">
        <v>0</v>
      </c>
      <c r="U43" s="201">
        <v>0</v>
      </c>
      <c r="V43" s="201">
        <v>1.07</v>
      </c>
      <c r="W43" s="201">
        <v>6</v>
      </c>
      <c r="X43" s="201">
        <v>19.34</v>
      </c>
      <c r="Y43" s="201">
        <v>0</v>
      </c>
      <c r="Z43" s="201">
        <v>36.19</v>
      </c>
      <c r="AA43" s="201">
        <v>11.75</v>
      </c>
      <c r="AB43" s="201">
        <v>0</v>
      </c>
      <c r="AC43" s="201">
        <v>0.71</v>
      </c>
      <c r="AD43" s="201">
        <v>12.73</v>
      </c>
      <c r="AE43" s="201">
        <v>0</v>
      </c>
      <c r="AF43" s="201">
        <v>0</v>
      </c>
      <c r="AG43" s="201">
        <v>38.57</v>
      </c>
      <c r="AH43" s="201">
        <v>-1.18</v>
      </c>
      <c r="AI43" s="201">
        <v>4.82</v>
      </c>
      <c r="AJ43" s="201">
        <v>0</v>
      </c>
      <c r="AK43" s="201">
        <v>9.84</v>
      </c>
      <c r="AL43" s="201">
        <v>0</v>
      </c>
      <c r="AM43" s="201">
        <v>0</v>
      </c>
      <c r="AN43" s="201">
        <v>0</v>
      </c>
      <c r="AO43" s="201">
        <v>174.6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16.690000000000001</v>
      </c>
      <c r="H44" s="201">
        <v>0</v>
      </c>
      <c r="I44" s="201">
        <v>0</v>
      </c>
      <c r="J44" s="201">
        <v>15.87</v>
      </c>
      <c r="K44" s="201">
        <v>76.400000000000006</v>
      </c>
      <c r="L44" s="201">
        <v>31.83</v>
      </c>
      <c r="M44" s="201">
        <v>0</v>
      </c>
      <c r="N44" s="201">
        <v>1.06</v>
      </c>
      <c r="O44" s="201">
        <v>1.79</v>
      </c>
      <c r="P44" s="201">
        <v>2.4500000000000002</v>
      </c>
      <c r="Q44" s="201">
        <v>2.85</v>
      </c>
      <c r="R44" s="201">
        <v>5.19</v>
      </c>
      <c r="S44" s="201">
        <v>3.12</v>
      </c>
      <c r="T44" s="201">
        <v>0</v>
      </c>
      <c r="U44" s="201">
        <v>0</v>
      </c>
      <c r="V44" s="201">
        <v>1.07</v>
      </c>
      <c r="W44" s="201">
        <v>6</v>
      </c>
      <c r="X44" s="201">
        <v>19.34</v>
      </c>
      <c r="Y44" s="201">
        <v>0</v>
      </c>
      <c r="Z44" s="201">
        <v>36.19</v>
      </c>
      <c r="AA44" s="201">
        <v>11.75</v>
      </c>
      <c r="AB44" s="201">
        <v>0</v>
      </c>
      <c r="AC44" s="201">
        <v>0.71</v>
      </c>
      <c r="AD44" s="201">
        <v>12.73</v>
      </c>
      <c r="AE44" s="201">
        <v>0</v>
      </c>
      <c r="AF44" s="201">
        <v>0</v>
      </c>
      <c r="AG44" s="201">
        <v>38.57</v>
      </c>
      <c r="AH44" s="201">
        <v>-1.18</v>
      </c>
      <c r="AI44" s="201">
        <v>4.82</v>
      </c>
      <c r="AJ44" s="201">
        <v>0</v>
      </c>
      <c r="AK44" s="201">
        <v>9.84</v>
      </c>
      <c r="AL44" s="201">
        <v>0</v>
      </c>
      <c r="AM44" s="201">
        <v>0</v>
      </c>
      <c r="AN44" s="201">
        <v>0</v>
      </c>
      <c r="AO44" s="201">
        <v>174.6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16.690000000000001</v>
      </c>
      <c r="H45" s="201">
        <v>0</v>
      </c>
      <c r="I45" s="201">
        <v>0</v>
      </c>
      <c r="J45" s="201">
        <v>15.87</v>
      </c>
      <c r="K45" s="201">
        <v>76.400000000000006</v>
      </c>
      <c r="L45" s="201">
        <v>31.83</v>
      </c>
      <c r="M45" s="201">
        <v>0</v>
      </c>
      <c r="N45" s="201">
        <v>1.06</v>
      </c>
      <c r="O45" s="201">
        <v>1.79</v>
      </c>
      <c r="P45" s="201">
        <v>2.4500000000000002</v>
      </c>
      <c r="Q45" s="201">
        <v>2.85</v>
      </c>
      <c r="R45" s="201">
        <v>5.19</v>
      </c>
      <c r="S45" s="201">
        <v>3.12</v>
      </c>
      <c r="T45" s="201">
        <v>0</v>
      </c>
      <c r="U45" s="201">
        <v>0</v>
      </c>
      <c r="V45" s="201">
        <v>1.07</v>
      </c>
      <c r="W45" s="201">
        <v>6</v>
      </c>
      <c r="X45" s="201">
        <v>19.34</v>
      </c>
      <c r="Y45" s="201">
        <v>0</v>
      </c>
      <c r="Z45" s="201">
        <v>36.19</v>
      </c>
      <c r="AA45" s="201">
        <v>11.75</v>
      </c>
      <c r="AB45" s="201">
        <v>0</v>
      </c>
      <c r="AC45" s="201">
        <v>0.71</v>
      </c>
      <c r="AD45" s="201">
        <v>12.73</v>
      </c>
      <c r="AE45" s="201">
        <v>0</v>
      </c>
      <c r="AF45" s="201">
        <v>0</v>
      </c>
      <c r="AG45" s="201">
        <v>38.57</v>
      </c>
      <c r="AH45" s="201">
        <v>-1.18</v>
      </c>
      <c r="AI45" s="201">
        <v>4.82</v>
      </c>
      <c r="AJ45" s="201">
        <v>0</v>
      </c>
      <c r="AK45" s="201">
        <v>9.84</v>
      </c>
      <c r="AL45" s="201">
        <v>0</v>
      </c>
      <c r="AM45" s="201">
        <v>0</v>
      </c>
      <c r="AN45" s="201">
        <v>0</v>
      </c>
      <c r="AO45" s="201">
        <v>174.6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16.690000000000001</v>
      </c>
      <c r="H46" s="201">
        <v>0</v>
      </c>
      <c r="I46" s="201">
        <v>0</v>
      </c>
      <c r="J46" s="201">
        <v>15.87</v>
      </c>
      <c r="K46" s="201">
        <v>76.400000000000006</v>
      </c>
      <c r="L46" s="201">
        <v>31.83</v>
      </c>
      <c r="M46" s="201">
        <v>0</v>
      </c>
      <c r="N46" s="201">
        <v>1.06</v>
      </c>
      <c r="O46" s="201">
        <v>1.79</v>
      </c>
      <c r="P46" s="201">
        <v>2.4500000000000002</v>
      </c>
      <c r="Q46" s="201">
        <v>2.85</v>
      </c>
      <c r="R46" s="201">
        <v>5.19</v>
      </c>
      <c r="S46" s="201">
        <v>3.12</v>
      </c>
      <c r="T46" s="201">
        <v>0</v>
      </c>
      <c r="U46" s="201">
        <v>0</v>
      </c>
      <c r="V46" s="201">
        <v>1.07</v>
      </c>
      <c r="W46" s="201">
        <v>6</v>
      </c>
      <c r="X46" s="201">
        <v>19.34</v>
      </c>
      <c r="Y46" s="201">
        <v>0</v>
      </c>
      <c r="Z46" s="201">
        <v>36.19</v>
      </c>
      <c r="AA46" s="201">
        <v>11.75</v>
      </c>
      <c r="AB46" s="201">
        <v>0</v>
      </c>
      <c r="AC46" s="201">
        <v>1.2</v>
      </c>
      <c r="AD46" s="201">
        <v>12.73</v>
      </c>
      <c r="AE46" s="201">
        <v>0</v>
      </c>
      <c r="AF46" s="201">
        <v>0</v>
      </c>
      <c r="AG46" s="201">
        <v>38.57</v>
      </c>
      <c r="AH46" s="201">
        <v>-1.18</v>
      </c>
      <c r="AI46" s="201">
        <v>4.82</v>
      </c>
      <c r="AJ46" s="201">
        <v>0</v>
      </c>
      <c r="AK46" s="201">
        <v>9.84</v>
      </c>
      <c r="AL46" s="201">
        <v>0</v>
      </c>
      <c r="AM46" s="201">
        <v>0</v>
      </c>
      <c r="AN46" s="201">
        <v>0</v>
      </c>
      <c r="AO46" s="201">
        <v>174.6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15.87</v>
      </c>
      <c r="K47" s="201">
        <v>76.400000000000006</v>
      </c>
      <c r="L47" s="201">
        <v>31.83</v>
      </c>
      <c r="M47" s="201">
        <v>0</v>
      </c>
      <c r="N47" s="201">
        <v>1.06</v>
      </c>
      <c r="O47" s="201">
        <v>1.79</v>
      </c>
      <c r="P47" s="201">
        <v>2.4500000000000002</v>
      </c>
      <c r="Q47" s="201">
        <v>2.85</v>
      </c>
      <c r="R47" s="201">
        <v>5.19</v>
      </c>
      <c r="S47" s="201">
        <v>3.12</v>
      </c>
      <c r="T47" s="201">
        <v>0</v>
      </c>
      <c r="U47" s="201">
        <v>0</v>
      </c>
      <c r="V47" s="201">
        <v>1.07</v>
      </c>
      <c r="W47" s="201">
        <v>6</v>
      </c>
      <c r="X47" s="201">
        <v>19.34</v>
      </c>
      <c r="Y47" s="201">
        <v>0</v>
      </c>
      <c r="Z47" s="201">
        <v>36.19</v>
      </c>
      <c r="AA47" s="201">
        <v>11.75</v>
      </c>
      <c r="AB47" s="201">
        <v>0</v>
      </c>
      <c r="AC47" s="201">
        <v>1.2</v>
      </c>
      <c r="AD47" s="201">
        <v>12.73</v>
      </c>
      <c r="AE47" s="201">
        <v>0</v>
      </c>
      <c r="AF47" s="201">
        <v>0</v>
      </c>
      <c r="AG47" s="201">
        <v>38.57</v>
      </c>
      <c r="AH47" s="201">
        <v>-1.18</v>
      </c>
      <c r="AI47" s="201">
        <v>4.82</v>
      </c>
      <c r="AJ47" s="201">
        <v>0</v>
      </c>
      <c r="AK47" s="201">
        <v>9.84</v>
      </c>
      <c r="AL47" s="201">
        <v>0</v>
      </c>
      <c r="AM47" s="201">
        <v>0</v>
      </c>
      <c r="AN47" s="201">
        <v>0</v>
      </c>
      <c r="AO47" s="201">
        <v>174.6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15.87</v>
      </c>
      <c r="K48" s="201">
        <v>76.400000000000006</v>
      </c>
      <c r="L48" s="201">
        <v>31.83</v>
      </c>
      <c r="M48" s="201">
        <v>0</v>
      </c>
      <c r="N48" s="201">
        <v>1.06</v>
      </c>
      <c r="O48" s="201">
        <v>1.79</v>
      </c>
      <c r="P48" s="201">
        <v>2.4500000000000002</v>
      </c>
      <c r="Q48" s="201">
        <v>2.85</v>
      </c>
      <c r="R48" s="201">
        <v>5.19</v>
      </c>
      <c r="S48" s="201">
        <v>3.12</v>
      </c>
      <c r="T48" s="201">
        <v>0</v>
      </c>
      <c r="U48" s="201">
        <v>0</v>
      </c>
      <c r="V48" s="201">
        <v>1.07</v>
      </c>
      <c r="W48" s="201">
        <v>6</v>
      </c>
      <c r="X48" s="201">
        <v>19.34</v>
      </c>
      <c r="Y48" s="201">
        <v>0</v>
      </c>
      <c r="Z48" s="201">
        <v>36.19</v>
      </c>
      <c r="AA48" s="201">
        <v>11.75</v>
      </c>
      <c r="AB48" s="201">
        <v>0</v>
      </c>
      <c r="AC48" s="201">
        <v>1.2</v>
      </c>
      <c r="AD48" s="201">
        <v>12.73</v>
      </c>
      <c r="AE48" s="201">
        <v>0</v>
      </c>
      <c r="AF48" s="201">
        <v>0</v>
      </c>
      <c r="AG48" s="201">
        <v>38.57</v>
      </c>
      <c r="AH48" s="201">
        <v>-1.18</v>
      </c>
      <c r="AI48" s="201">
        <v>4.82</v>
      </c>
      <c r="AJ48" s="201">
        <v>0</v>
      </c>
      <c r="AK48" s="201">
        <v>9.84</v>
      </c>
      <c r="AL48" s="201">
        <v>0</v>
      </c>
      <c r="AM48" s="201">
        <v>0</v>
      </c>
      <c r="AN48" s="201">
        <v>0</v>
      </c>
      <c r="AO48" s="201">
        <v>174.6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15.87</v>
      </c>
      <c r="K49" s="201">
        <v>76.400000000000006</v>
      </c>
      <c r="L49" s="201">
        <v>31.83</v>
      </c>
      <c r="M49" s="201">
        <v>0</v>
      </c>
      <c r="N49" s="201">
        <v>1.24</v>
      </c>
      <c r="O49" s="201">
        <v>1.79</v>
      </c>
      <c r="P49" s="201">
        <v>2.4500000000000002</v>
      </c>
      <c r="Q49" s="201">
        <v>2.85</v>
      </c>
      <c r="R49" s="201">
        <v>5.19</v>
      </c>
      <c r="S49" s="201">
        <v>3.12</v>
      </c>
      <c r="T49" s="201">
        <v>0</v>
      </c>
      <c r="U49" s="201">
        <v>0</v>
      </c>
      <c r="V49" s="201">
        <v>1.07</v>
      </c>
      <c r="W49" s="201">
        <v>6</v>
      </c>
      <c r="X49" s="201">
        <v>19.34</v>
      </c>
      <c r="Y49" s="201">
        <v>0</v>
      </c>
      <c r="Z49" s="201">
        <v>36.19</v>
      </c>
      <c r="AA49" s="201">
        <v>11.75</v>
      </c>
      <c r="AB49" s="201">
        <v>0</v>
      </c>
      <c r="AC49" s="201">
        <v>1.2</v>
      </c>
      <c r="AD49" s="201">
        <v>12.73</v>
      </c>
      <c r="AE49" s="201">
        <v>0</v>
      </c>
      <c r="AF49" s="201">
        <v>0</v>
      </c>
      <c r="AG49" s="201">
        <v>38.57</v>
      </c>
      <c r="AH49" s="201">
        <v>-1.18</v>
      </c>
      <c r="AI49" s="201">
        <v>4.82</v>
      </c>
      <c r="AJ49" s="201">
        <v>0</v>
      </c>
      <c r="AK49" s="201">
        <v>9.84</v>
      </c>
      <c r="AL49" s="201">
        <v>0</v>
      </c>
      <c r="AM49" s="201">
        <v>0</v>
      </c>
      <c r="AN49" s="201">
        <v>0</v>
      </c>
      <c r="AO49" s="201">
        <v>174.6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15.87</v>
      </c>
      <c r="K50" s="201">
        <v>76.400000000000006</v>
      </c>
      <c r="L50" s="201">
        <v>31.83</v>
      </c>
      <c r="M50" s="201">
        <v>0</v>
      </c>
      <c r="N50" s="201">
        <v>1.06</v>
      </c>
      <c r="O50" s="201">
        <v>1.79</v>
      </c>
      <c r="P50" s="201">
        <v>2.4500000000000002</v>
      </c>
      <c r="Q50" s="201">
        <v>2.85</v>
      </c>
      <c r="R50" s="201">
        <v>5.19</v>
      </c>
      <c r="S50" s="201">
        <v>3.12</v>
      </c>
      <c r="T50" s="201">
        <v>0</v>
      </c>
      <c r="U50" s="201">
        <v>0</v>
      </c>
      <c r="V50" s="201">
        <v>1.07</v>
      </c>
      <c r="W50" s="201">
        <v>6</v>
      </c>
      <c r="X50" s="201">
        <v>19.34</v>
      </c>
      <c r="Y50" s="201">
        <v>0</v>
      </c>
      <c r="Z50" s="201">
        <v>36.19</v>
      </c>
      <c r="AA50" s="201">
        <v>11.75</v>
      </c>
      <c r="AB50" s="201">
        <v>0</v>
      </c>
      <c r="AC50" s="201">
        <v>1.2</v>
      </c>
      <c r="AD50" s="201">
        <v>12.28</v>
      </c>
      <c r="AE50" s="201">
        <v>0</v>
      </c>
      <c r="AF50" s="201">
        <v>0</v>
      </c>
      <c r="AG50" s="201">
        <v>38.57</v>
      </c>
      <c r="AH50" s="201">
        <v>-0.02</v>
      </c>
      <c r="AI50" s="201">
        <v>4.82</v>
      </c>
      <c r="AJ50" s="201">
        <v>0</v>
      </c>
      <c r="AK50" s="201">
        <v>9.84</v>
      </c>
      <c r="AL50" s="201">
        <v>0</v>
      </c>
      <c r="AM50" s="201">
        <v>0</v>
      </c>
      <c r="AN50" s="201">
        <v>0</v>
      </c>
      <c r="AO50" s="201">
        <v>174.6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15.87</v>
      </c>
      <c r="K51" s="201">
        <v>76.400000000000006</v>
      </c>
      <c r="L51" s="201">
        <v>31.83</v>
      </c>
      <c r="M51" s="201">
        <v>0</v>
      </c>
      <c r="N51" s="201">
        <v>1.06</v>
      </c>
      <c r="O51" s="201">
        <v>1.79</v>
      </c>
      <c r="P51" s="201">
        <v>2.4500000000000002</v>
      </c>
      <c r="Q51" s="201">
        <v>2.85</v>
      </c>
      <c r="R51" s="201">
        <v>5.19</v>
      </c>
      <c r="S51" s="201">
        <v>3.12</v>
      </c>
      <c r="T51" s="201">
        <v>0</v>
      </c>
      <c r="U51" s="201">
        <v>0</v>
      </c>
      <c r="V51" s="201">
        <v>1.07</v>
      </c>
      <c r="W51" s="201">
        <v>6</v>
      </c>
      <c r="X51" s="201">
        <v>19.34</v>
      </c>
      <c r="Y51" s="201">
        <v>0</v>
      </c>
      <c r="Z51" s="201">
        <v>36.19</v>
      </c>
      <c r="AA51" s="201">
        <v>11.75</v>
      </c>
      <c r="AB51" s="201">
        <v>0</v>
      </c>
      <c r="AC51" s="201">
        <v>1.2</v>
      </c>
      <c r="AD51" s="201">
        <v>12.28</v>
      </c>
      <c r="AE51" s="201">
        <v>0</v>
      </c>
      <c r="AF51" s="201">
        <v>0</v>
      </c>
      <c r="AG51" s="201">
        <v>35.35</v>
      </c>
      <c r="AH51" s="201">
        <v>-0.02</v>
      </c>
      <c r="AI51" s="201">
        <v>4.82</v>
      </c>
      <c r="AJ51" s="201">
        <v>0</v>
      </c>
      <c r="AK51" s="201">
        <v>9.84</v>
      </c>
      <c r="AL51" s="201">
        <v>0</v>
      </c>
      <c r="AM51" s="201">
        <v>0</v>
      </c>
      <c r="AN51" s="201">
        <v>0</v>
      </c>
      <c r="AO51" s="201">
        <v>169.2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15.59</v>
      </c>
      <c r="K52" s="201">
        <v>76.400000000000006</v>
      </c>
      <c r="L52" s="201">
        <v>31.83</v>
      </c>
      <c r="M52" s="201">
        <v>0</v>
      </c>
      <c r="N52" s="201">
        <v>1.06</v>
      </c>
      <c r="O52" s="201">
        <v>1.79</v>
      </c>
      <c r="P52" s="201">
        <v>2.4500000000000002</v>
      </c>
      <c r="Q52" s="201">
        <v>2.85</v>
      </c>
      <c r="R52" s="201">
        <v>5.19</v>
      </c>
      <c r="S52" s="201">
        <v>3.12</v>
      </c>
      <c r="T52" s="201">
        <v>0</v>
      </c>
      <c r="U52" s="201">
        <v>0</v>
      </c>
      <c r="V52" s="201">
        <v>1.07</v>
      </c>
      <c r="W52" s="201">
        <v>6</v>
      </c>
      <c r="X52" s="201">
        <v>19.34</v>
      </c>
      <c r="Y52" s="201">
        <v>0</v>
      </c>
      <c r="Z52" s="201">
        <v>36.19</v>
      </c>
      <c r="AA52" s="201">
        <v>11.75</v>
      </c>
      <c r="AB52" s="201">
        <v>0</v>
      </c>
      <c r="AC52" s="201">
        <v>1.2</v>
      </c>
      <c r="AD52" s="201">
        <v>12.28</v>
      </c>
      <c r="AE52" s="201">
        <v>0</v>
      </c>
      <c r="AF52" s="201">
        <v>0</v>
      </c>
      <c r="AG52" s="201">
        <v>30.53</v>
      </c>
      <c r="AH52" s="201">
        <v>-0.03</v>
      </c>
      <c r="AI52" s="201">
        <v>4.82</v>
      </c>
      <c r="AJ52" s="201">
        <v>0</v>
      </c>
      <c r="AK52" s="201">
        <v>9.84</v>
      </c>
      <c r="AL52" s="201">
        <v>0</v>
      </c>
      <c r="AM52" s="201">
        <v>0</v>
      </c>
      <c r="AN52" s="201">
        <v>0</v>
      </c>
      <c r="AO52" s="201">
        <v>169.2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15.59</v>
      </c>
      <c r="K53" s="201">
        <v>76.400000000000006</v>
      </c>
      <c r="L53" s="201">
        <v>31.83</v>
      </c>
      <c r="M53" s="201">
        <v>0</v>
      </c>
      <c r="N53" s="201">
        <v>1.06</v>
      </c>
      <c r="O53" s="201">
        <v>1.79</v>
      </c>
      <c r="P53" s="201">
        <v>2.4500000000000002</v>
      </c>
      <c r="Q53" s="201">
        <v>2.85</v>
      </c>
      <c r="R53" s="201">
        <v>5.19</v>
      </c>
      <c r="S53" s="201">
        <v>3.12</v>
      </c>
      <c r="T53" s="201">
        <v>0</v>
      </c>
      <c r="U53" s="201">
        <v>0</v>
      </c>
      <c r="V53" s="201">
        <v>1.07</v>
      </c>
      <c r="W53" s="201">
        <v>6</v>
      </c>
      <c r="X53" s="201">
        <v>19.34</v>
      </c>
      <c r="Y53" s="201">
        <v>0</v>
      </c>
      <c r="Z53" s="201">
        <v>36.19</v>
      </c>
      <c r="AA53" s="201">
        <v>11.75</v>
      </c>
      <c r="AB53" s="201">
        <v>0</v>
      </c>
      <c r="AC53" s="201">
        <v>1.2</v>
      </c>
      <c r="AD53" s="201">
        <v>12.28</v>
      </c>
      <c r="AE53" s="201">
        <v>0</v>
      </c>
      <c r="AF53" s="201">
        <v>0</v>
      </c>
      <c r="AG53" s="201">
        <v>30.53</v>
      </c>
      <c r="AH53" s="201">
        <v>-0.03</v>
      </c>
      <c r="AI53" s="201">
        <v>4.82</v>
      </c>
      <c r="AJ53" s="201">
        <v>0</v>
      </c>
      <c r="AK53" s="201">
        <v>9.84</v>
      </c>
      <c r="AL53" s="201">
        <v>0</v>
      </c>
      <c r="AM53" s="201">
        <v>0</v>
      </c>
      <c r="AN53" s="201">
        <v>0</v>
      </c>
      <c r="AO53" s="201">
        <v>169.2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15.59</v>
      </c>
      <c r="K54" s="201">
        <v>76.400000000000006</v>
      </c>
      <c r="L54" s="201">
        <v>31.83</v>
      </c>
      <c r="M54" s="201">
        <v>0</v>
      </c>
      <c r="N54" s="201">
        <v>1.06</v>
      </c>
      <c r="O54" s="201">
        <v>1.79</v>
      </c>
      <c r="P54" s="201">
        <v>2.4500000000000002</v>
      </c>
      <c r="Q54" s="201">
        <v>2.85</v>
      </c>
      <c r="R54" s="201">
        <v>5.19</v>
      </c>
      <c r="S54" s="201">
        <v>3.12</v>
      </c>
      <c r="T54" s="201">
        <v>0</v>
      </c>
      <c r="U54" s="201">
        <v>0</v>
      </c>
      <c r="V54" s="201">
        <v>1.07</v>
      </c>
      <c r="W54" s="201">
        <v>6</v>
      </c>
      <c r="X54" s="201">
        <v>19.34</v>
      </c>
      <c r="Y54" s="201">
        <v>0</v>
      </c>
      <c r="Z54" s="201">
        <v>36.19</v>
      </c>
      <c r="AA54" s="201">
        <v>11.75</v>
      </c>
      <c r="AB54" s="201">
        <v>0</v>
      </c>
      <c r="AC54" s="201">
        <v>1.2</v>
      </c>
      <c r="AD54" s="201">
        <v>12.28</v>
      </c>
      <c r="AE54" s="201">
        <v>0</v>
      </c>
      <c r="AF54" s="201">
        <v>0</v>
      </c>
      <c r="AG54" s="201">
        <v>30.53</v>
      </c>
      <c r="AH54" s="201">
        <v>-0.03</v>
      </c>
      <c r="AI54" s="201">
        <v>4.82</v>
      </c>
      <c r="AJ54" s="201">
        <v>0</v>
      </c>
      <c r="AK54" s="201">
        <v>9.84</v>
      </c>
      <c r="AL54" s="201">
        <v>0</v>
      </c>
      <c r="AM54" s="201">
        <v>0</v>
      </c>
      <c r="AN54" s="201">
        <v>0</v>
      </c>
      <c r="AO54" s="201">
        <v>169.2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15.59</v>
      </c>
      <c r="K55" s="201">
        <v>76.400000000000006</v>
      </c>
      <c r="L55" s="201">
        <v>31.83</v>
      </c>
      <c r="M55" s="201">
        <v>0</v>
      </c>
      <c r="N55" s="201">
        <v>1.06</v>
      </c>
      <c r="O55" s="201">
        <v>1.79</v>
      </c>
      <c r="P55" s="201">
        <v>1.07</v>
      </c>
      <c r="Q55" s="201">
        <v>2.85</v>
      </c>
      <c r="R55" s="201">
        <v>5.19</v>
      </c>
      <c r="S55" s="201">
        <v>3.12</v>
      </c>
      <c r="T55" s="201">
        <v>0</v>
      </c>
      <c r="U55" s="201">
        <v>0</v>
      </c>
      <c r="V55" s="201">
        <v>1.07</v>
      </c>
      <c r="W55" s="201">
        <v>5.88</v>
      </c>
      <c r="X55" s="201">
        <v>18.98</v>
      </c>
      <c r="Y55" s="201">
        <v>0</v>
      </c>
      <c r="Z55" s="201">
        <v>36.19</v>
      </c>
      <c r="AA55" s="201">
        <v>11.75</v>
      </c>
      <c r="AB55" s="201">
        <v>0</v>
      </c>
      <c r="AC55" s="201">
        <v>1.55</v>
      </c>
      <c r="AD55" s="201">
        <v>12.28</v>
      </c>
      <c r="AE55" s="201">
        <v>0</v>
      </c>
      <c r="AF55" s="201">
        <v>0</v>
      </c>
      <c r="AG55" s="201">
        <v>30.53</v>
      </c>
      <c r="AH55" s="201">
        <v>-0.03</v>
      </c>
      <c r="AI55" s="201">
        <v>4.82</v>
      </c>
      <c r="AJ55" s="201">
        <v>0</v>
      </c>
      <c r="AK55" s="201">
        <v>9.84</v>
      </c>
      <c r="AL55" s="201">
        <v>0</v>
      </c>
      <c r="AM55" s="201">
        <v>0</v>
      </c>
      <c r="AN55" s="201">
        <v>0</v>
      </c>
      <c r="AO55" s="201">
        <v>169.2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15.59</v>
      </c>
      <c r="K56" s="201">
        <v>76.400000000000006</v>
      </c>
      <c r="L56" s="201">
        <v>31.83</v>
      </c>
      <c r="M56" s="201">
        <v>0</v>
      </c>
      <c r="N56" s="201">
        <v>1.06</v>
      </c>
      <c r="O56" s="201">
        <v>1.79</v>
      </c>
      <c r="P56" s="201">
        <v>2.44</v>
      </c>
      <c r="Q56" s="201">
        <v>2.85</v>
      </c>
      <c r="R56" s="201">
        <v>5.19</v>
      </c>
      <c r="S56" s="201">
        <v>3.12</v>
      </c>
      <c r="T56" s="201">
        <v>0</v>
      </c>
      <c r="U56" s="201">
        <v>0</v>
      </c>
      <c r="V56" s="201">
        <v>1.07</v>
      </c>
      <c r="W56" s="201">
        <v>5.88</v>
      </c>
      <c r="X56" s="201">
        <v>19.34</v>
      </c>
      <c r="Y56" s="201">
        <v>0</v>
      </c>
      <c r="Z56" s="201">
        <v>36.19</v>
      </c>
      <c r="AA56" s="201">
        <v>11.75</v>
      </c>
      <c r="AB56" s="201">
        <v>0</v>
      </c>
      <c r="AC56" s="201">
        <v>1.55</v>
      </c>
      <c r="AD56" s="201">
        <v>12.28</v>
      </c>
      <c r="AE56" s="201">
        <v>0</v>
      </c>
      <c r="AF56" s="201">
        <v>0</v>
      </c>
      <c r="AG56" s="201">
        <v>24.05</v>
      </c>
      <c r="AH56" s="201">
        <v>0</v>
      </c>
      <c r="AI56" s="201">
        <v>4.82</v>
      </c>
      <c r="AJ56" s="201">
        <v>0</v>
      </c>
      <c r="AK56" s="201">
        <v>9.84</v>
      </c>
      <c r="AL56" s="201">
        <v>0</v>
      </c>
      <c r="AM56" s="201">
        <v>0</v>
      </c>
      <c r="AN56" s="201">
        <v>0</v>
      </c>
      <c r="AO56" s="201">
        <v>169.2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15.59</v>
      </c>
      <c r="K57" s="201">
        <v>76.400000000000006</v>
      </c>
      <c r="L57" s="201">
        <v>31.83</v>
      </c>
      <c r="M57" s="201">
        <v>0</v>
      </c>
      <c r="N57" s="201">
        <v>1.06</v>
      </c>
      <c r="O57" s="201">
        <v>1.79</v>
      </c>
      <c r="P57" s="201">
        <v>2.44</v>
      </c>
      <c r="Q57" s="201">
        <v>2.85</v>
      </c>
      <c r="R57" s="201">
        <v>5.19</v>
      </c>
      <c r="S57" s="201">
        <v>3.12</v>
      </c>
      <c r="T57" s="201">
        <v>0</v>
      </c>
      <c r="U57" s="201">
        <v>0</v>
      </c>
      <c r="V57" s="201">
        <v>1.07</v>
      </c>
      <c r="W57" s="201">
        <v>5.88</v>
      </c>
      <c r="X57" s="201">
        <v>19.34</v>
      </c>
      <c r="Y57" s="201">
        <v>0</v>
      </c>
      <c r="Z57" s="201">
        <v>36.19</v>
      </c>
      <c r="AA57" s="201">
        <v>11.75</v>
      </c>
      <c r="AB57" s="201">
        <v>0</v>
      </c>
      <c r="AC57" s="201">
        <v>1.55</v>
      </c>
      <c r="AD57" s="201">
        <v>12.28</v>
      </c>
      <c r="AE57" s="201">
        <v>0</v>
      </c>
      <c r="AF57" s="201">
        <v>0</v>
      </c>
      <c r="AG57" s="201">
        <v>20.02</v>
      </c>
      <c r="AH57" s="201">
        <v>0</v>
      </c>
      <c r="AI57" s="201">
        <v>4.82</v>
      </c>
      <c r="AJ57" s="201">
        <v>0</v>
      </c>
      <c r="AK57" s="201">
        <v>9.84</v>
      </c>
      <c r="AL57" s="201">
        <v>0</v>
      </c>
      <c r="AM57" s="201">
        <v>0</v>
      </c>
      <c r="AN57" s="201">
        <v>0</v>
      </c>
      <c r="AO57" s="201">
        <v>169.2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15.59</v>
      </c>
      <c r="K58" s="201">
        <v>76.400000000000006</v>
      </c>
      <c r="L58" s="201">
        <v>31.83</v>
      </c>
      <c r="M58" s="201">
        <v>0</v>
      </c>
      <c r="N58" s="201">
        <v>1.06</v>
      </c>
      <c r="O58" s="201">
        <v>1.79</v>
      </c>
      <c r="P58" s="201">
        <v>2.44</v>
      </c>
      <c r="Q58" s="201">
        <v>2.85</v>
      </c>
      <c r="R58" s="201">
        <v>5.19</v>
      </c>
      <c r="S58" s="201">
        <v>3.12</v>
      </c>
      <c r="T58" s="201">
        <v>0</v>
      </c>
      <c r="U58" s="201">
        <v>0</v>
      </c>
      <c r="V58" s="201">
        <v>1.07</v>
      </c>
      <c r="W58" s="201">
        <v>6</v>
      </c>
      <c r="X58" s="201">
        <v>19.34</v>
      </c>
      <c r="Y58" s="201">
        <v>0</v>
      </c>
      <c r="Z58" s="201">
        <v>36.19</v>
      </c>
      <c r="AA58" s="201">
        <v>11.75</v>
      </c>
      <c r="AB58" s="201">
        <v>0</v>
      </c>
      <c r="AC58" s="201">
        <v>1.55</v>
      </c>
      <c r="AD58" s="201">
        <v>12.28</v>
      </c>
      <c r="AE58" s="201">
        <v>0</v>
      </c>
      <c r="AF58" s="201">
        <v>0</v>
      </c>
      <c r="AG58" s="201">
        <v>20.02</v>
      </c>
      <c r="AH58" s="201">
        <v>0</v>
      </c>
      <c r="AI58" s="201">
        <v>4.82</v>
      </c>
      <c r="AJ58" s="201">
        <v>0</v>
      </c>
      <c r="AK58" s="201">
        <v>9.84</v>
      </c>
      <c r="AL58" s="201">
        <v>0</v>
      </c>
      <c r="AM58" s="201">
        <v>0</v>
      </c>
      <c r="AN58" s="201">
        <v>0</v>
      </c>
      <c r="AO58" s="201">
        <v>169.2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15.59</v>
      </c>
      <c r="K59" s="201">
        <v>76.400000000000006</v>
      </c>
      <c r="L59" s="201">
        <v>31.83</v>
      </c>
      <c r="M59" s="201">
        <v>0</v>
      </c>
      <c r="N59" s="201">
        <v>1.06</v>
      </c>
      <c r="O59" s="201">
        <v>1.79</v>
      </c>
      <c r="P59" s="201">
        <v>2.4500000000000002</v>
      </c>
      <c r="Q59" s="201">
        <v>2.85</v>
      </c>
      <c r="R59" s="201">
        <v>5.19</v>
      </c>
      <c r="S59" s="201">
        <v>3.12</v>
      </c>
      <c r="T59" s="201">
        <v>0</v>
      </c>
      <c r="U59" s="201">
        <v>0</v>
      </c>
      <c r="V59" s="201">
        <v>1.07</v>
      </c>
      <c r="W59" s="201">
        <v>6</v>
      </c>
      <c r="X59" s="201">
        <v>19.34</v>
      </c>
      <c r="Y59" s="201">
        <v>0</v>
      </c>
      <c r="Z59" s="201">
        <v>36.19</v>
      </c>
      <c r="AA59" s="201">
        <v>11.75</v>
      </c>
      <c r="AB59" s="201">
        <v>0</v>
      </c>
      <c r="AC59" s="201">
        <v>1.55</v>
      </c>
      <c r="AD59" s="201">
        <v>12.28</v>
      </c>
      <c r="AE59" s="201">
        <v>0</v>
      </c>
      <c r="AF59" s="201">
        <v>0</v>
      </c>
      <c r="AG59" s="201">
        <v>20.02</v>
      </c>
      <c r="AH59" s="201">
        <v>0</v>
      </c>
      <c r="AI59" s="201">
        <v>4.82</v>
      </c>
      <c r="AJ59" s="201">
        <v>0</v>
      </c>
      <c r="AK59" s="201">
        <v>9.84</v>
      </c>
      <c r="AL59" s="201">
        <v>0</v>
      </c>
      <c r="AM59" s="201">
        <v>0</v>
      </c>
      <c r="AN59" s="201">
        <v>0</v>
      </c>
      <c r="AO59" s="201">
        <v>169.2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15.59</v>
      </c>
      <c r="K60" s="201">
        <v>76.400000000000006</v>
      </c>
      <c r="L60" s="201">
        <v>31.83</v>
      </c>
      <c r="M60" s="201">
        <v>0</v>
      </c>
      <c r="N60" s="201">
        <v>1.06</v>
      </c>
      <c r="O60" s="201">
        <v>1.79</v>
      </c>
      <c r="P60" s="201">
        <v>2.4500000000000002</v>
      </c>
      <c r="Q60" s="201">
        <v>2.85</v>
      </c>
      <c r="R60" s="201">
        <v>5.19</v>
      </c>
      <c r="S60" s="201">
        <v>3.12</v>
      </c>
      <c r="T60" s="201">
        <v>0</v>
      </c>
      <c r="U60" s="201">
        <v>0</v>
      </c>
      <c r="V60" s="201">
        <v>1.07</v>
      </c>
      <c r="W60" s="201">
        <v>6</v>
      </c>
      <c r="X60" s="201">
        <v>19.34</v>
      </c>
      <c r="Y60" s="201">
        <v>0</v>
      </c>
      <c r="Z60" s="201">
        <v>36.19</v>
      </c>
      <c r="AA60" s="201">
        <v>11.74</v>
      </c>
      <c r="AB60" s="201">
        <v>0</v>
      </c>
      <c r="AC60" s="201">
        <v>1.55</v>
      </c>
      <c r="AD60" s="201">
        <v>12.28</v>
      </c>
      <c r="AE60" s="201">
        <v>0</v>
      </c>
      <c r="AF60" s="201">
        <v>0</v>
      </c>
      <c r="AG60" s="201">
        <v>19.22</v>
      </c>
      <c r="AH60" s="201">
        <v>0</v>
      </c>
      <c r="AI60" s="201">
        <v>4.82</v>
      </c>
      <c r="AJ60" s="201">
        <v>0</v>
      </c>
      <c r="AK60" s="201">
        <v>9.84</v>
      </c>
      <c r="AL60" s="201">
        <v>0</v>
      </c>
      <c r="AM60" s="201">
        <v>0</v>
      </c>
      <c r="AN60" s="201">
        <v>0</v>
      </c>
      <c r="AO60" s="201">
        <v>169.2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15.59</v>
      </c>
      <c r="K61" s="201">
        <v>76.400000000000006</v>
      </c>
      <c r="L61" s="201">
        <v>31.83</v>
      </c>
      <c r="M61" s="201">
        <v>0</v>
      </c>
      <c r="N61" s="201">
        <v>1.06</v>
      </c>
      <c r="O61" s="201">
        <v>1.79</v>
      </c>
      <c r="P61" s="201">
        <v>2.4500000000000002</v>
      </c>
      <c r="Q61" s="201">
        <v>2.85</v>
      </c>
      <c r="R61" s="201">
        <v>5.19</v>
      </c>
      <c r="S61" s="201">
        <v>3.12</v>
      </c>
      <c r="T61" s="201">
        <v>0</v>
      </c>
      <c r="U61" s="201">
        <v>0</v>
      </c>
      <c r="V61" s="201">
        <v>1.07</v>
      </c>
      <c r="W61" s="201">
        <v>6</v>
      </c>
      <c r="X61" s="201">
        <v>19.34</v>
      </c>
      <c r="Y61" s="201">
        <v>0</v>
      </c>
      <c r="Z61" s="201">
        <v>36.19</v>
      </c>
      <c r="AA61" s="201">
        <v>11.74</v>
      </c>
      <c r="AB61" s="201">
        <v>0</v>
      </c>
      <c r="AC61" s="201">
        <v>1.55</v>
      </c>
      <c r="AD61" s="201">
        <v>12.28</v>
      </c>
      <c r="AE61" s="201">
        <v>0</v>
      </c>
      <c r="AF61" s="201">
        <v>0</v>
      </c>
      <c r="AG61" s="201">
        <v>19.22</v>
      </c>
      <c r="AH61" s="201">
        <v>0</v>
      </c>
      <c r="AI61" s="201">
        <v>4.82</v>
      </c>
      <c r="AJ61" s="201">
        <v>0</v>
      </c>
      <c r="AK61" s="201">
        <v>9.84</v>
      </c>
      <c r="AL61" s="201">
        <v>0</v>
      </c>
      <c r="AM61" s="201">
        <v>0</v>
      </c>
      <c r="AN61" s="201">
        <v>0</v>
      </c>
      <c r="AO61" s="201">
        <v>169.2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15.59</v>
      </c>
      <c r="K62" s="201">
        <v>76.400000000000006</v>
      </c>
      <c r="L62" s="201">
        <v>31.83</v>
      </c>
      <c r="M62" s="201">
        <v>0</v>
      </c>
      <c r="N62" s="201">
        <v>1.06</v>
      </c>
      <c r="O62" s="201">
        <v>1.79</v>
      </c>
      <c r="P62" s="201">
        <v>2.4500000000000002</v>
      </c>
      <c r="Q62" s="201">
        <v>2.85</v>
      </c>
      <c r="R62" s="201">
        <v>5.19</v>
      </c>
      <c r="S62" s="201">
        <v>3.12</v>
      </c>
      <c r="T62" s="201">
        <v>0</v>
      </c>
      <c r="U62" s="201">
        <v>0</v>
      </c>
      <c r="V62" s="201">
        <v>1.07</v>
      </c>
      <c r="W62" s="201">
        <v>6</v>
      </c>
      <c r="X62" s="201">
        <v>1.33</v>
      </c>
      <c r="Y62" s="201">
        <v>0</v>
      </c>
      <c r="Z62" s="201">
        <v>43.33</v>
      </c>
      <c r="AA62" s="201">
        <v>11.74</v>
      </c>
      <c r="AB62" s="201">
        <v>0</v>
      </c>
      <c r="AC62" s="201">
        <v>1.55</v>
      </c>
      <c r="AD62" s="201">
        <v>12.28</v>
      </c>
      <c r="AE62" s="201">
        <v>0</v>
      </c>
      <c r="AF62" s="201">
        <v>0</v>
      </c>
      <c r="AG62" s="201">
        <v>19.22</v>
      </c>
      <c r="AH62" s="201">
        <v>0</v>
      </c>
      <c r="AI62" s="201">
        <v>4.82</v>
      </c>
      <c r="AJ62" s="201">
        <v>0</v>
      </c>
      <c r="AK62" s="201">
        <v>9.84</v>
      </c>
      <c r="AL62" s="201">
        <v>0</v>
      </c>
      <c r="AM62" s="201">
        <v>0</v>
      </c>
      <c r="AN62" s="201">
        <v>0</v>
      </c>
      <c r="AO62" s="201">
        <v>169.2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15.59</v>
      </c>
      <c r="K63" s="201">
        <v>76.400000000000006</v>
      </c>
      <c r="L63" s="201">
        <v>31.83</v>
      </c>
      <c r="M63" s="201">
        <v>0</v>
      </c>
      <c r="N63" s="201">
        <v>1.06</v>
      </c>
      <c r="O63" s="201">
        <v>1.79</v>
      </c>
      <c r="P63" s="201">
        <v>2.4500000000000002</v>
      </c>
      <c r="Q63" s="201">
        <v>2.85</v>
      </c>
      <c r="R63" s="201">
        <v>5.18</v>
      </c>
      <c r="S63" s="201">
        <v>3.12</v>
      </c>
      <c r="T63" s="201">
        <v>0</v>
      </c>
      <c r="U63" s="201">
        <v>0</v>
      </c>
      <c r="V63" s="201">
        <v>0.55000000000000004</v>
      </c>
      <c r="W63" s="201">
        <v>0.42</v>
      </c>
      <c r="X63" s="201">
        <v>1.33</v>
      </c>
      <c r="Y63" s="201">
        <v>0</v>
      </c>
      <c r="Z63" s="201">
        <v>2.5</v>
      </c>
      <c r="AA63" s="201">
        <v>11.74</v>
      </c>
      <c r="AB63" s="201">
        <v>0</v>
      </c>
      <c r="AC63" s="201">
        <v>1.55</v>
      </c>
      <c r="AD63" s="201">
        <v>12.28</v>
      </c>
      <c r="AE63" s="201">
        <v>0</v>
      </c>
      <c r="AF63" s="201">
        <v>0</v>
      </c>
      <c r="AG63" s="201">
        <v>19.22</v>
      </c>
      <c r="AH63" s="201">
        <v>0</v>
      </c>
      <c r="AI63" s="201">
        <v>4.82</v>
      </c>
      <c r="AJ63" s="201">
        <v>0</v>
      </c>
      <c r="AK63" s="201">
        <v>9.84</v>
      </c>
      <c r="AL63" s="201">
        <v>0</v>
      </c>
      <c r="AM63" s="201">
        <v>0</v>
      </c>
      <c r="AN63" s="201">
        <v>0</v>
      </c>
      <c r="AO63" s="201">
        <v>169.2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15.59</v>
      </c>
      <c r="K64" s="201">
        <v>76.400000000000006</v>
      </c>
      <c r="L64" s="201">
        <v>31.83</v>
      </c>
      <c r="M64" s="201">
        <v>0</v>
      </c>
      <c r="N64" s="201">
        <v>1.06</v>
      </c>
      <c r="O64" s="201">
        <v>1.79</v>
      </c>
      <c r="P64" s="201">
        <v>2.4500000000000002</v>
      </c>
      <c r="Q64" s="201">
        <v>2.85</v>
      </c>
      <c r="R64" s="201">
        <v>5.18</v>
      </c>
      <c r="S64" s="201">
        <v>3.12</v>
      </c>
      <c r="T64" s="201">
        <v>0</v>
      </c>
      <c r="U64" s="201">
        <v>0</v>
      </c>
      <c r="V64" s="201">
        <v>0.55000000000000004</v>
      </c>
      <c r="W64" s="201">
        <v>0.42</v>
      </c>
      <c r="X64" s="201">
        <v>1.33</v>
      </c>
      <c r="Y64" s="201">
        <v>0</v>
      </c>
      <c r="Z64" s="201">
        <v>2.5</v>
      </c>
      <c r="AA64" s="201">
        <v>11.74</v>
      </c>
      <c r="AB64" s="201">
        <v>0</v>
      </c>
      <c r="AC64" s="201">
        <v>1.55</v>
      </c>
      <c r="AD64" s="201">
        <v>12.28</v>
      </c>
      <c r="AE64" s="201">
        <v>0</v>
      </c>
      <c r="AF64" s="201">
        <v>0</v>
      </c>
      <c r="AG64" s="201">
        <v>20.02</v>
      </c>
      <c r="AH64" s="201">
        <v>0</v>
      </c>
      <c r="AI64" s="201">
        <v>4.82</v>
      </c>
      <c r="AJ64" s="201">
        <v>0</v>
      </c>
      <c r="AK64" s="201">
        <v>9.84</v>
      </c>
      <c r="AL64" s="201">
        <v>0</v>
      </c>
      <c r="AM64" s="201">
        <v>0</v>
      </c>
      <c r="AN64" s="201">
        <v>0</v>
      </c>
      <c r="AO64" s="201">
        <v>169.2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15.59</v>
      </c>
      <c r="K65" s="201">
        <v>76.400000000000006</v>
      </c>
      <c r="L65" s="201">
        <v>31.83</v>
      </c>
      <c r="M65" s="201">
        <v>0</v>
      </c>
      <c r="N65" s="201">
        <v>1.06</v>
      </c>
      <c r="O65" s="201">
        <v>1.79</v>
      </c>
      <c r="P65" s="201">
        <v>2.4500000000000002</v>
      </c>
      <c r="Q65" s="201">
        <v>2.85</v>
      </c>
      <c r="R65" s="201">
        <v>5.18</v>
      </c>
      <c r="S65" s="201">
        <v>3.12</v>
      </c>
      <c r="T65" s="201">
        <v>0</v>
      </c>
      <c r="U65" s="201">
        <v>0</v>
      </c>
      <c r="V65" s="201">
        <v>0.55000000000000004</v>
      </c>
      <c r="W65" s="201">
        <v>0.42</v>
      </c>
      <c r="X65" s="201">
        <v>1.33</v>
      </c>
      <c r="Y65" s="201">
        <v>0</v>
      </c>
      <c r="Z65" s="201">
        <v>2.5</v>
      </c>
      <c r="AA65" s="201">
        <v>11.74</v>
      </c>
      <c r="AB65" s="201">
        <v>0</v>
      </c>
      <c r="AC65" s="201">
        <v>1.55</v>
      </c>
      <c r="AD65" s="201">
        <v>12.28</v>
      </c>
      <c r="AE65" s="201">
        <v>0</v>
      </c>
      <c r="AF65" s="201">
        <v>0</v>
      </c>
      <c r="AG65" s="201">
        <v>20.02</v>
      </c>
      <c r="AH65" s="201">
        <v>0</v>
      </c>
      <c r="AI65" s="201">
        <v>4.82</v>
      </c>
      <c r="AJ65" s="201">
        <v>0</v>
      </c>
      <c r="AK65" s="201">
        <v>9.84</v>
      </c>
      <c r="AL65" s="201">
        <v>0</v>
      </c>
      <c r="AM65" s="201">
        <v>0</v>
      </c>
      <c r="AN65" s="201">
        <v>0</v>
      </c>
      <c r="AO65" s="201">
        <v>169.2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15.59</v>
      </c>
      <c r="K66" s="201">
        <v>76.400000000000006</v>
      </c>
      <c r="L66" s="201">
        <v>31.83</v>
      </c>
      <c r="M66" s="201">
        <v>0</v>
      </c>
      <c r="N66" s="201">
        <v>1.06</v>
      </c>
      <c r="O66" s="201">
        <v>1.79</v>
      </c>
      <c r="P66" s="201">
        <v>2.4500000000000002</v>
      </c>
      <c r="Q66" s="201">
        <v>2.85</v>
      </c>
      <c r="R66" s="201">
        <v>0.38</v>
      </c>
      <c r="S66" s="201">
        <v>3.12</v>
      </c>
      <c r="T66" s="201">
        <v>0</v>
      </c>
      <c r="U66" s="201">
        <v>0</v>
      </c>
      <c r="V66" s="201">
        <v>0.55000000000000004</v>
      </c>
      <c r="W66" s="201">
        <v>0.42</v>
      </c>
      <c r="X66" s="201">
        <v>1.33</v>
      </c>
      <c r="Y66" s="201">
        <v>0</v>
      </c>
      <c r="Z66" s="201">
        <v>2.5</v>
      </c>
      <c r="AA66" s="201">
        <v>11.74</v>
      </c>
      <c r="AB66" s="201">
        <v>0</v>
      </c>
      <c r="AC66" s="201">
        <v>1.55</v>
      </c>
      <c r="AD66" s="201">
        <v>12.28</v>
      </c>
      <c r="AE66" s="201">
        <v>0</v>
      </c>
      <c r="AF66" s="201">
        <v>0</v>
      </c>
      <c r="AG66" s="201">
        <v>20.02</v>
      </c>
      <c r="AH66" s="201">
        <v>0</v>
      </c>
      <c r="AI66" s="201">
        <v>4.82</v>
      </c>
      <c r="AJ66" s="201">
        <v>0</v>
      </c>
      <c r="AK66" s="201">
        <v>9.84</v>
      </c>
      <c r="AL66" s="201">
        <v>0</v>
      </c>
      <c r="AM66" s="201">
        <v>0</v>
      </c>
      <c r="AN66" s="201">
        <v>0</v>
      </c>
      <c r="AO66" s="201">
        <v>169.2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15.59</v>
      </c>
      <c r="K67" s="201">
        <v>76.400000000000006</v>
      </c>
      <c r="L67" s="201">
        <v>31.83</v>
      </c>
      <c r="M67" s="201">
        <v>0</v>
      </c>
      <c r="N67" s="201">
        <v>1.06</v>
      </c>
      <c r="O67" s="201">
        <v>1.79</v>
      </c>
      <c r="P67" s="201">
        <v>2.4500000000000002</v>
      </c>
      <c r="Q67" s="201">
        <v>2.85</v>
      </c>
      <c r="R67" s="201">
        <v>0.38</v>
      </c>
      <c r="S67" s="201">
        <v>0.32</v>
      </c>
      <c r="T67" s="201">
        <v>0</v>
      </c>
      <c r="U67" s="201">
        <v>0</v>
      </c>
      <c r="V67" s="201">
        <v>0.55000000000000004</v>
      </c>
      <c r="W67" s="201">
        <v>0.42</v>
      </c>
      <c r="X67" s="201">
        <v>1.33</v>
      </c>
      <c r="Y67" s="201">
        <v>0</v>
      </c>
      <c r="Z67" s="201">
        <v>2.5</v>
      </c>
      <c r="AA67" s="201">
        <v>0.81</v>
      </c>
      <c r="AB67" s="201">
        <v>0</v>
      </c>
      <c r="AC67" s="201">
        <v>1.55</v>
      </c>
      <c r="AD67" s="201">
        <v>12.28</v>
      </c>
      <c r="AE67" s="201">
        <v>0</v>
      </c>
      <c r="AF67" s="201">
        <v>0</v>
      </c>
      <c r="AG67" s="201">
        <v>20.02</v>
      </c>
      <c r="AH67" s="201">
        <v>0</v>
      </c>
      <c r="AI67" s="201">
        <v>4.82</v>
      </c>
      <c r="AJ67" s="201">
        <v>0</v>
      </c>
      <c r="AK67" s="201">
        <v>9.84</v>
      </c>
      <c r="AL67" s="201">
        <v>0</v>
      </c>
      <c r="AM67" s="201">
        <v>0</v>
      </c>
      <c r="AN67" s="201">
        <v>0</v>
      </c>
      <c r="AO67" s="201">
        <v>169.2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15.59</v>
      </c>
      <c r="K68" s="201">
        <v>76.400000000000006</v>
      </c>
      <c r="L68" s="201">
        <v>31.83</v>
      </c>
      <c r="M68" s="201">
        <v>0</v>
      </c>
      <c r="N68" s="201">
        <v>1.06</v>
      </c>
      <c r="O68" s="201">
        <v>1.79</v>
      </c>
      <c r="P68" s="201">
        <v>2.4500000000000002</v>
      </c>
      <c r="Q68" s="201">
        <v>2.85</v>
      </c>
      <c r="R68" s="201">
        <v>0.38</v>
      </c>
      <c r="S68" s="201">
        <v>0.24</v>
      </c>
      <c r="T68" s="201">
        <v>0</v>
      </c>
      <c r="U68" s="201">
        <v>0</v>
      </c>
      <c r="V68" s="201">
        <v>0.55000000000000004</v>
      </c>
      <c r="W68" s="201">
        <v>0.42</v>
      </c>
      <c r="X68" s="201">
        <v>1.33</v>
      </c>
      <c r="Y68" s="201">
        <v>0</v>
      </c>
      <c r="Z68" s="201">
        <v>2.5</v>
      </c>
      <c r="AA68" s="201">
        <v>0.81</v>
      </c>
      <c r="AB68" s="201">
        <v>0</v>
      </c>
      <c r="AC68" s="201">
        <v>1.55</v>
      </c>
      <c r="AD68" s="201">
        <v>12.28</v>
      </c>
      <c r="AE68" s="201">
        <v>0</v>
      </c>
      <c r="AF68" s="201">
        <v>0</v>
      </c>
      <c r="AG68" s="201">
        <v>20.02</v>
      </c>
      <c r="AH68" s="201">
        <v>0</v>
      </c>
      <c r="AI68" s="201">
        <v>4.82</v>
      </c>
      <c r="AJ68" s="201">
        <v>0</v>
      </c>
      <c r="AK68" s="201">
        <v>9.84</v>
      </c>
      <c r="AL68" s="201">
        <v>0</v>
      </c>
      <c r="AM68" s="201">
        <v>0</v>
      </c>
      <c r="AN68" s="201">
        <v>0</v>
      </c>
      <c r="AO68" s="201">
        <v>169.2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15.59</v>
      </c>
      <c r="K69" s="201">
        <v>76.400000000000006</v>
      </c>
      <c r="L69" s="201">
        <v>33.020000000000003</v>
      </c>
      <c r="M69" s="201">
        <v>0</v>
      </c>
      <c r="N69" s="201">
        <v>1.06</v>
      </c>
      <c r="O69" s="201">
        <v>1.79</v>
      </c>
      <c r="P69" s="201">
        <v>2.4500000000000002</v>
      </c>
      <c r="Q69" s="201">
        <v>2.65</v>
      </c>
      <c r="R69" s="201">
        <v>0.38</v>
      </c>
      <c r="S69" s="201">
        <v>2.85</v>
      </c>
      <c r="T69" s="201">
        <v>0</v>
      </c>
      <c r="U69" s="201">
        <v>0</v>
      </c>
      <c r="V69" s="201">
        <v>0.55000000000000004</v>
      </c>
      <c r="W69" s="201">
        <v>0.42</v>
      </c>
      <c r="X69" s="201">
        <v>1.33</v>
      </c>
      <c r="Y69" s="201">
        <v>0</v>
      </c>
      <c r="Z69" s="201">
        <v>2.5</v>
      </c>
      <c r="AA69" s="201">
        <v>0.81</v>
      </c>
      <c r="AB69" s="201">
        <v>0</v>
      </c>
      <c r="AC69" s="201">
        <v>1.55</v>
      </c>
      <c r="AD69" s="201">
        <v>12.28</v>
      </c>
      <c r="AE69" s="201">
        <v>0</v>
      </c>
      <c r="AF69" s="201">
        <v>0</v>
      </c>
      <c r="AG69" s="201">
        <v>20.02</v>
      </c>
      <c r="AH69" s="201">
        <v>0</v>
      </c>
      <c r="AI69" s="201">
        <v>4.82</v>
      </c>
      <c r="AJ69" s="201">
        <v>0</v>
      </c>
      <c r="AK69" s="201">
        <v>9.84</v>
      </c>
      <c r="AL69" s="201">
        <v>0</v>
      </c>
      <c r="AM69" s="201">
        <v>0</v>
      </c>
      <c r="AN69" s="201">
        <v>0</v>
      </c>
      <c r="AO69" s="201">
        <v>169.2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15.59</v>
      </c>
      <c r="K70" s="201">
        <v>76.400000000000006</v>
      </c>
      <c r="L70" s="201">
        <v>33.020000000000003</v>
      </c>
      <c r="M70" s="201">
        <v>0</v>
      </c>
      <c r="N70" s="201">
        <v>1.06</v>
      </c>
      <c r="O70" s="201">
        <v>1.79</v>
      </c>
      <c r="P70" s="201">
        <v>2.4500000000000002</v>
      </c>
      <c r="Q70" s="201">
        <v>0.39</v>
      </c>
      <c r="R70" s="201">
        <v>0.38</v>
      </c>
      <c r="S70" s="201">
        <v>2.85</v>
      </c>
      <c r="T70" s="201">
        <v>0</v>
      </c>
      <c r="U70" s="201">
        <v>0</v>
      </c>
      <c r="V70" s="201">
        <v>0.55000000000000004</v>
      </c>
      <c r="W70" s="201">
        <v>0.42</v>
      </c>
      <c r="X70" s="201">
        <v>1.33</v>
      </c>
      <c r="Y70" s="201">
        <v>0</v>
      </c>
      <c r="Z70" s="201">
        <v>2.5</v>
      </c>
      <c r="AA70" s="201">
        <v>0.81</v>
      </c>
      <c r="AB70" s="201">
        <v>0</v>
      </c>
      <c r="AC70" s="201">
        <v>1.55</v>
      </c>
      <c r="AD70" s="201">
        <v>12.28</v>
      </c>
      <c r="AE70" s="201">
        <v>0</v>
      </c>
      <c r="AF70" s="201">
        <v>0</v>
      </c>
      <c r="AG70" s="201">
        <v>20.02</v>
      </c>
      <c r="AH70" s="201">
        <v>0</v>
      </c>
      <c r="AI70" s="201">
        <v>4.82</v>
      </c>
      <c r="AJ70" s="201">
        <v>0</v>
      </c>
      <c r="AK70" s="201">
        <v>9.84</v>
      </c>
      <c r="AL70" s="201">
        <v>0</v>
      </c>
      <c r="AM70" s="201">
        <v>0</v>
      </c>
      <c r="AN70" s="201">
        <v>0</v>
      </c>
      <c r="AO70" s="201">
        <v>169.2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15.59</v>
      </c>
      <c r="K71" s="201">
        <v>76.400000000000006</v>
      </c>
      <c r="L71" s="201">
        <v>32.79</v>
      </c>
      <c r="M71" s="201">
        <v>0</v>
      </c>
      <c r="N71" s="201">
        <v>1.06</v>
      </c>
      <c r="O71" s="201">
        <v>1.79</v>
      </c>
      <c r="P71" s="201">
        <v>2.4500000000000002</v>
      </c>
      <c r="Q71" s="201">
        <v>2.65</v>
      </c>
      <c r="R71" s="201">
        <v>0.38</v>
      </c>
      <c r="S71" s="201">
        <v>2.85</v>
      </c>
      <c r="T71" s="201">
        <v>0</v>
      </c>
      <c r="U71" s="201">
        <v>0</v>
      </c>
      <c r="V71" s="201">
        <v>0.55000000000000004</v>
      </c>
      <c r="W71" s="201">
        <v>0.42</v>
      </c>
      <c r="X71" s="201">
        <v>1.33</v>
      </c>
      <c r="Y71" s="201">
        <v>0</v>
      </c>
      <c r="Z71" s="201">
        <v>2.5</v>
      </c>
      <c r="AA71" s="201">
        <v>0.81</v>
      </c>
      <c r="AB71" s="201">
        <v>0</v>
      </c>
      <c r="AC71" s="201">
        <v>1.55</v>
      </c>
      <c r="AD71" s="201">
        <v>12.28</v>
      </c>
      <c r="AE71" s="201">
        <v>0</v>
      </c>
      <c r="AF71" s="201">
        <v>0</v>
      </c>
      <c r="AG71" s="201">
        <v>20.02</v>
      </c>
      <c r="AH71" s="201">
        <v>0</v>
      </c>
      <c r="AI71" s="201">
        <v>4.82</v>
      </c>
      <c r="AJ71" s="201">
        <v>0</v>
      </c>
      <c r="AK71" s="201">
        <v>9.84</v>
      </c>
      <c r="AL71" s="201">
        <v>0</v>
      </c>
      <c r="AM71" s="201">
        <v>0</v>
      </c>
      <c r="AN71" s="201">
        <v>0</v>
      </c>
      <c r="AO71" s="201">
        <v>169.2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15.59</v>
      </c>
      <c r="K72" s="201">
        <v>76.400000000000006</v>
      </c>
      <c r="L72" s="201">
        <v>32.79</v>
      </c>
      <c r="M72" s="201">
        <v>0</v>
      </c>
      <c r="N72" s="201">
        <v>1.06</v>
      </c>
      <c r="O72" s="201">
        <v>1.79</v>
      </c>
      <c r="P72" s="201">
        <v>2.4500000000000002</v>
      </c>
      <c r="Q72" s="201">
        <v>2.65</v>
      </c>
      <c r="R72" s="201">
        <v>0.38</v>
      </c>
      <c r="S72" s="201">
        <v>2.85</v>
      </c>
      <c r="T72" s="201">
        <v>0</v>
      </c>
      <c r="U72" s="201">
        <v>0</v>
      </c>
      <c r="V72" s="201">
        <v>0.55000000000000004</v>
      </c>
      <c r="W72" s="201">
        <v>0.42</v>
      </c>
      <c r="X72" s="201">
        <v>1.33</v>
      </c>
      <c r="Y72" s="201">
        <v>0</v>
      </c>
      <c r="Z72" s="201">
        <v>2.5</v>
      </c>
      <c r="AA72" s="201">
        <v>0.81</v>
      </c>
      <c r="AB72" s="201">
        <v>0</v>
      </c>
      <c r="AC72" s="201">
        <v>1.55</v>
      </c>
      <c r="AD72" s="201">
        <v>12.28</v>
      </c>
      <c r="AE72" s="201">
        <v>0</v>
      </c>
      <c r="AF72" s="201">
        <v>0</v>
      </c>
      <c r="AG72" s="201">
        <v>20.02</v>
      </c>
      <c r="AH72" s="201">
        <v>0</v>
      </c>
      <c r="AI72" s="201">
        <v>4.82</v>
      </c>
      <c r="AJ72" s="201">
        <v>0</v>
      </c>
      <c r="AK72" s="201">
        <v>9.84</v>
      </c>
      <c r="AL72" s="201">
        <v>0</v>
      </c>
      <c r="AM72" s="201">
        <v>0</v>
      </c>
      <c r="AN72" s="201">
        <v>0</v>
      </c>
      <c r="AO72" s="201">
        <v>169.2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15.59</v>
      </c>
      <c r="K73" s="201">
        <v>76.400000000000006</v>
      </c>
      <c r="L73" s="201">
        <v>32.79</v>
      </c>
      <c r="M73" s="201">
        <v>0</v>
      </c>
      <c r="N73" s="201">
        <v>1.06</v>
      </c>
      <c r="O73" s="201">
        <v>1.79</v>
      </c>
      <c r="P73" s="201">
        <v>2.4500000000000002</v>
      </c>
      <c r="Q73" s="201">
        <v>2.65</v>
      </c>
      <c r="R73" s="201">
        <v>0.38</v>
      </c>
      <c r="S73" s="201">
        <v>2.85</v>
      </c>
      <c r="T73" s="201">
        <v>0</v>
      </c>
      <c r="U73" s="201">
        <v>0</v>
      </c>
      <c r="V73" s="201">
        <v>0.55000000000000004</v>
      </c>
      <c r="W73" s="201">
        <v>0.42</v>
      </c>
      <c r="X73" s="201">
        <v>1.33</v>
      </c>
      <c r="Y73" s="201">
        <v>0</v>
      </c>
      <c r="Z73" s="201">
        <v>2.5</v>
      </c>
      <c r="AA73" s="201">
        <v>0.81</v>
      </c>
      <c r="AB73" s="201">
        <v>0</v>
      </c>
      <c r="AC73" s="201">
        <v>1.55</v>
      </c>
      <c r="AD73" s="201">
        <v>12.28</v>
      </c>
      <c r="AE73" s="201">
        <v>0</v>
      </c>
      <c r="AF73" s="201">
        <v>0</v>
      </c>
      <c r="AG73" s="201">
        <v>20.02</v>
      </c>
      <c r="AH73" s="201">
        <v>0</v>
      </c>
      <c r="AI73" s="201">
        <v>4.82</v>
      </c>
      <c r="AJ73" s="201">
        <v>0</v>
      </c>
      <c r="AK73" s="201">
        <v>9.84</v>
      </c>
      <c r="AL73" s="201">
        <v>0</v>
      </c>
      <c r="AM73" s="201">
        <v>0</v>
      </c>
      <c r="AN73" s="201">
        <v>0</v>
      </c>
      <c r="AO73" s="201">
        <v>169.2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15.59</v>
      </c>
      <c r="K74" s="201">
        <v>76.400000000000006</v>
      </c>
      <c r="L74" s="201">
        <v>32.79</v>
      </c>
      <c r="M74" s="201">
        <v>0</v>
      </c>
      <c r="N74" s="201">
        <v>1.06</v>
      </c>
      <c r="O74" s="201">
        <v>1.79</v>
      </c>
      <c r="P74" s="201">
        <v>2.4500000000000002</v>
      </c>
      <c r="Q74" s="201">
        <v>2.65</v>
      </c>
      <c r="R74" s="201">
        <v>0.38</v>
      </c>
      <c r="S74" s="201">
        <v>2.85</v>
      </c>
      <c r="T74" s="201">
        <v>0</v>
      </c>
      <c r="U74" s="201">
        <v>0</v>
      </c>
      <c r="V74" s="201">
        <v>0.55000000000000004</v>
      </c>
      <c r="W74" s="201">
        <v>0.42</v>
      </c>
      <c r="X74" s="201">
        <v>1.33</v>
      </c>
      <c r="Y74" s="201">
        <v>0</v>
      </c>
      <c r="Z74" s="201">
        <v>2.5</v>
      </c>
      <c r="AA74" s="201">
        <v>0.81</v>
      </c>
      <c r="AB74" s="201">
        <v>0</v>
      </c>
      <c r="AC74" s="201">
        <v>1.55</v>
      </c>
      <c r="AD74" s="201">
        <v>12.28</v>
      </c>
      <c r="AE74" s="201">
        <v>0</v>
      </c>
      <c r="AF74" s="201">
        <v>0</v>
      </c>
      <c r="AG74" s="201">
        <v>20.02</v>
      </c>
      <c r="AH74" s="201">
        <v>0</v>
      </c>
      <c r="AI74" s="201">
        <v>4.82</v>
      </c>
      <c r="AJ74" s="201">
        <v>0</v>
      </c>
      <c r="AK74" s="201">
        <v>9.84</v>
      </c>
      <c r="AL74" s="201">
        <v>0</v>
      </c>
      <c r="AM74" s="201">
        <v>0</v>
      </c>
      <c r="AN74" s="201">
        <v>0</v>
      </c>
      <c r="AO74" s="201">
        <v>169.2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15.59</v>
      </c>
      <c r="K75" s="201">
        <v>76.400000000000006</v>
      </c>
      <c r="L75" s="201">
        <v>2.3199999999999998</v>
      </c>
      <c r="M75" s="201">
        <v>0</v>
      </c>
      <c r="N75" s="201">
        <v>1.06</v>
      </c>
      <c r="O75" s="201">
        <v>1.79</v>
      </c>
      <c r="P75" s="201">
        <v>2.4500000000000002</v>
      </c>
      <c r="Q75" s="201">
        <v>2.65</v>
      </c>
      <c r="R75" s="201">
        <v>0.38</v>
      </c>
      <c r="S75" s="201">
        <v>2.85</v>
      </c>
      <c r="T75" s="201">
        <v>0</v>
      </c>
      <c r="U75" s="201">
        <v>0</v>
      </c>
      <c r="V75" s="201">
        <v>0.55000000000000004</v>
      </c>
      <c r="W75" s="201">
        <v>0.42</v>
      </c>
      <c r="X75" s="201">
        <v>1.33</v>
      </c>
      <c r="Y75" s="201">
        <v>0</v>
      </c>
      <c r="Z75" s="201">
        <v>2.5</v>
      </c>
      <c r="AA75" s="201">
        <v>0.81</v>
      </c>
      <c r="AB75" s="201">
        <v>0</v>
      </c>
      <c r="AC75" s="201">
        <v>1.55</v>
      </c>
      <c r="AD75" s="201">
        <v>12.28</v>
      </c>
      <c r="AE75" s="201">
        <v>0</v>
      </c>
      <c r="AF75" s="201">
        <v>0</v>
      </c>
      <c r="AG75" s="201">
        <v>20.02</v>
      </c>
      <c r="AH75" s="201">
        <v>0</v>
      </c>
      <c r="AI75" s="201">
        <v>4.82</v>
      </c>
      <c r="AJ75" s="201">
        <v>0</v>
      </c>
      <c r="AK75" s="201">
        <v>9.84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15.59</v>
      </c>
      <c r="K76" s="201">
        <v>76.400000000000006</v>
      </c>
      <c r="L76" s="201">
        <v>2.3199999999999998</v>
      </c>
      <c r="M76" s="201">
        <v>0</v>
      </c>
      <c r="N76" s="201">
        <v>1.06</v>
      </c>
      <c r="O76" s="201">
        <v>1.79</v>
      </c>
      <c r="P76" s="201">
        <v>2.4500000000000002</v>
      </c>
      <c r="Q76" s="201">
        <v>0.19</v>
      </c>
      <c r="R76" s="201">
        <v>0.38</v>
      </c>
      <c r="S76" s="201">
        <v>0.23</v>
      </c>
      <c r="T76" s="201">
        <v>0</v>
      </c>
      <c r="U76" s="201">
        <v>0</v>
      </c>
      <c r="V76" s="201">
        <v>0.55000000000000004</v>
      </c>
      <c r="W76" s="201">
        <v>0.42</v>
      </c>
      <c r="X76" s="201">
        <v>1.33</v>
      </c>
      <c r="Y76" s="201">
        <v>0</v>
      </c>
      <c r="Z76" s="201">
        <v>2.5</v>
      </c>
      <c r="AA76" s="201">
        <v>0.81</v>
      </c>
      <c r="AB76" s="201">
        <v>0</v>
      </c>
      <c r="AC76" s="201">
        <v>1.55</v>
      </c>
      <c r="AD76" s="201">
        <v>12.28</v>
      </c>
      <c r="AE76" s="201">
        <v>0</v>
      </c>
      <c r="AF76" s="201">
        <v>0</v>
      </c>
      <c r="AG76" s="201">
        <v>20.02</v>
      </c>
      <c r="AH76" s="201">
        <v>0</v>
      </c>
      <c r="AI76" s="201">
        <v>4.82</v>
      </c>
      <c r="AJ76" s="201">
        <v>0</v>
      </c>
      <c r="AK76" s="201">
        <v>9.84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15.59</v>
      </c>
      <c r="K77" s="201">
        <v>77.37</v>
      </c>
      <c r="L77" s="201">
        <v>32.79</v>
      </c>
      <c r="M77" s="201">
        <v>0</v>
      </c>
      <c r="N77" s="201">
        <v>1.06</v>
      </c>
      <c r="O77" s="201">
        <v>1.79</v>
      </c>
      <c r="P77" s="201">
        <v>2.4500000000000002</v>
      </c>
      <c r="Q77" s="201">
        <v>2.65</v>
      </c>
      <c r="R77" s="201">
        <v>0.38</v>
      </c>
      <c r="S77" s="201">
        <v>2.85</v>
      </c>
      <c r="T77" s="201">
        <v>0</v>
      </c>
      <c r="U77" s="201">
        <v>0</v>
      </c>
      <c r="V77" s="201">
        <v>0.55000000000000004</v>
      </c>
      <c r="W77" s="201">
        <v>0.41</v>
      </c>
      <c r="X77" s="201">
        <v>1.33</v>
      </c>
      <c r="Y77" s="201">
        <v>0</v>
      </c>
      <c r="Z77" s="201">
        <v>2.5</v>
      </c>
      <c r="AA77" s="201">
        <v>0.81</v>
      </c>
      <c r="AB77" s="201">
        <v>0</v>
      </c>
      <c r="AC77" s="201">
        <v>1.55</v>
      </c>
      <c r="AD77" s="201">
        <v>12.28</v>
      </c>
      <c r="AE77" s="201">
        <v>0</v>
      </c>
      <c r="AF77" s="201">
        <v>0</v>
      </c>
      <c r="AG77" s="201">
        <v>20.02</v>
      </c>
      <c r="AH77" s="201">
        <v>0</v>
      </c>
      <c r="AI77" s="201">
        <v>4.82</v>
      </c>
      <c r="AJ77" s="201">
        <v>0</v>
      </c>
      <c r="AK77" s="201">
        <v>9.84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15.59</v>
      </c>
      <c r="K78" s="201">
        <v>78.13</v>
      </c>
      <c r="L78" s="201">
        <v>32.79</v>
      </c>
      <c r="M78" s="201">
        <v>0</v>
      </c>
      <c r="N78" s="201">
        <v>1.06</v>
      </c>
      <c r="O78" s="201">
        <v>1.79</v>
      </c>
      <c r="P78" s="201">
        <v>2.4500000000000002</v>
      </c>
      <c r="Q78" s="201">
        <v>2.65</v>
      </c>
      <c r="R78" s="201">
        <v>0.38</v>
      </c>
      <c r="S78" s="201">
        <v>2.95</v>
      </c>
      <c r="T78" s="201">
        <v>0</v>
      </c>
      <c r="U78" s="201">
        <v>0</v>
      </c>
      <c r="V78" s="201">
        <v>0.55000000000000004</v>
      </c>
      <c r="W78" s="201">
        <v>0.42</v>
      </c>
      <c r="X78" s="201">
        <v>1.33</v>
      </c>
      <c r="Y78" s="201">
        <v>0</v>
      </c>
      <c r="Z78" s="201">
        <v>2.5</v>
      </c>
      <c r="AA78" s="201">
        <v>0.81</v>
      </c>
      <c r="AB78" s="201">
        <v>0</v>
      </c>
      <c r="AC78" s="201">
        <v>1.55</v>
      </c>
      <c r="AD78" s="201">
        <v>12.28</v>
      </c>
      <c r="AE78" s="201">
        <v>0</v>
      </c>
      <c r="AF78" s="201">
        <v>0</v>
      </c>
      <c r="AG78" s="201">
        <v>20.02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15.59</v>
      </c>
      <c r="K79" s="201">
        <v>77.37</v>
      </c>
      <c r="L79" s="201">
        <v>32.79</v>
      </c>
      <c r="M79" s="201">
        <v>0</v>
      </c>
      <c r="N79" s="201">
        <v>1.06</v>
      </c>
      <c r="O79" s="201">
        <v>1.79</v>
      </c>
      <c r="P79" s="201">
        <v>2.4500000000000002</v>
      </c>
      <c r="Q79" s="201">
        <v>2.65</v>
      </c>
      <c r="R79" s="201">
        <v>0.38</v>
      </c>
      <c r="S79" s="201">
        <v>2.85</v>
      </c>
      <c r="T79" s="201">
        <v>0</v>
      </c>
      <c r="U79" s="201">
        <v>0</v>
      </c>
      <c r="V79" s="201">
        <v>0.55000000000000004</v>
      </c>
      <c r="W79" s="201">
        <v>0.42</v>
      </c>
      <c r="X79" s="201">
        <v>1.33</v>
      </c>
      <c r="Y79" s="201">
        <v>0</v>
      </c>
      <c r="Z79" s="201">
        <v>2.5</v>
      </c>
      <c r="AA79" s="201">
        <v>0.81</v>
      </c>
      <c r="AB79" s="201">
        <v>0</v>
      </c>
      <c r="AC79" s="201">
        <v>1.2</v>
      </c>
      <c r="AD79" s="201">
        <v>12.28</v>
      </c>
      <c r="AE79" s="201">
        <v>0</v>
      </c>
      <c r="AF79" s="201">
        <v>0</v>
      </c>
      <c r="AG79" s="201">
        <v>20.02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15.59</v>
      </c>
      <c r="K80" s="201">
        <v>77.37</v>
      </c>
      <c r="L80" s="201">
        <v>19.28</v>
      </c>
      <c r="M80" s="201">
        <v>0</v>
      </c>
      <c r="N80" s="201">
        <v>1.06</v>
      </c>
      <c r="O80" s="201">
        <v>1.79</v>
      </c>
      <c r="P80" s="201">
        <v>2.4500000000000002</v>
      </c>
      <c r="Q80" s="201">
        <v>0.2</v>
      </c>
      <c r="R80" s="201">
        <v>0.38</v>
      </c>
      <c r="S80" s="201">
        <v>0.27</v>
      </c>
      <c r="T80" s="201">
        <v>0</v>
      </c>
      <c r="U80" s="201">
        <v>0</v>
      </c>
      <c r="V80" s="201">
        <v>0.55000000000000004</v>
      </c>
      <c r="W80" s="201">
        <v>0.42</v>
      </c>
      <c r="X80" s="201">
        <v>1.33</v>
      </c>
      <c r="Y80" s="201">
        <v>0</v>
      </c>
      <c r="Z80" s="201">
        <v>2.5</v>
      </c>
      <c r="AA80" s="201">
        <v>0.81</v>
      </c>
      <c r="AB80" s="201">
        <v>0</v>
      </c>
      <c r="AC80" s="201">
        <v>1.2</v>
      </c>
      <c r="AD80" s="201">
        <v>12.28</v>
      </c>
      <c r="AE80" s="201">
        <v>0</v>
      </c>
      <c r="AF80" s="201">
        <v>0</v>
      </c>
      <c r="AG80" s="201">
        <v>19.86</v>
      </c>
      <c r="AH80" s="201">
        <v>0</v>
      </c>
      <c r="AI80" s="201">
        <v>4.82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15.59</v>
      </c>
      <c r="K81" s="201">
        <v>5.79</v>
      </c>
      <c r="L81" s="201">
        <v>2.3199999999999998</v>
      </c>
      <c r="M81" s="201">
        <v>0</v>
      </c>
      <c r="N81" s="201">
        <v>1.06</v>
      </c>
      <c r="O81" s="201">
        <v>1.79</v>
      </c>
      <c r="P81" s="201">
        <v>2.4500000000000002</v>
      </c>
      <c r="Q81" s="201">
        <v>0.2</v>
      </c>
      <c r="R81" s="201">
        <v>0.38</v>
      </c>
      <c r="S81" s="201">
        <v>0.24</v>
      </c>
      <c r="T81" s="201">
        <v>0</v>
      </c>
      <c r="U81" s="201">
        <v>0</v>
      </c>
      <c r="V81" s="201">
        <v>0.55000000000000004</v>
      </c>
      <c r="W81" s="201">
        <v>0.42</v>
      </c>
      <c r="X81" s="201">
        <v>1.33</v>
      </c>
      <c r="Y81" s="201">
        <v>0</v>
      </c>
      <c r="Z81" s="201">
        <v>2.5</v>
      </c>
      <c r="AA81" s="201">
        <v>0.81</v>
      </c>
      <c r="AB81" s="201">
        <v>0</v>
      </c>
      <c r="AC81" s="201">
        <v>1.2</v>
      </c>
      <c r="AD81" s="201">
        <v>12.28</v>
      </c>
      <c r="AE81" s="201">
        <v>0</v>
      </c>
      <c r="AF81" s="201">
        <v>0</v>
      </c>
      <c r="AG81" s="201">
        <v>19.86</v>
      </c>
      <c r="AH81" s="201">
        <v>0</v>
      </c>
      <c r="AI81" s="201">
        <v>4.82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15.59</v>
      </c>
      <c r="K82" s="201">
        <v>5.79</v>
      </c>
      <c r="L82" s="201">
        <v>2.3199999999999998</v>
      </c>
      <c r="M82" s="201">
        <v>0</v>
      </c>
      <c r="N82" s="201">
        <v>1.06</v>
      </c>
      <c r="O82" s="201">
        <v>1.79</v>
      </c>
      <c r="P82" s="201">
        <v>2.4500000000000002</v>
      </c>
      <c r="Q82" s="201">
        <v>0.2</v>
      </c>
      <c r="R82" s="201">
        <v>0.38</v>
      </c>
      <c r="S82" s="201">
        <v>0.24</v>
      </c>
      <c r="T82" s="201">
        <v>0</v>
      </c>
      <c r="U82" s="201">
        <v>0</v>
      </c>
      <c r="V82" s="201">
        <v>0.55000000000000004</v>
      </c>
      <c r="W82" s="201">
        <v>0.42</v>
      </c>
      <c r="X82" s="201">
        <v>1.33</v>
      </c>
      <c r="Y82" s="201">
        <v>0</v>
      </c>
      <c r="Z82" s="201">
        <v>2.5</v>
      </c>
      <c r="AA82" s="201">
        <v>0.81</v>
      </c>
      <c r="AB82" s="201">
        <v>0</v>
      </c>
      <c r="AC82" s="201">
        <v>1.2</v>
      </c>
      <c r="AD82" s="201">
        <v>12.28</v>
      </c>
      <c r="AE82" s="201">
        <v>0</v>
      </c>
      <c r="AF82" s="201">
        <v>0</v>
      </c>
      <c r="AG82" s="201">
        <v>19.86</v>
      </c>
      <c r="AH82" s="201">
        <v>0</v>
      </c>
      <c r="AI82" s="201">
        <v>4.82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15.59</v>
      </c>
      <c r="K83" s="201">
        <v>67.11</v>
      </c>
      <c r="L83" s="201">
        <v>2.3199999999999998</v>
      </c>
      <c r="M83" s="201">
        <v>0</v>
      </c>
      <c r="N83" s="201">
        <v>1.06</v>
      </c>
      <c r="O83" s="201">
        <v>1.79</v>
      </c>
      <c r="P83" s="201">
        <v>2.4500000000000002</v>
      </c>
      <c r="Q83" s="201">
        <v>0.2</v>
      </c>
      <c r="R83" s="201">
        <v>0.38</v>
      </c>
      <c r="S83" s="201">
        <v>0.24</v>
      </c>
      <c r="T83" s="201">
        <v>0</v>
      </c>
      <c r="U83" s="201">
        <v>0</v>
      </c>
      <c r="V83" s="201">
        <v>0.55000000000000004</v>
      </c>
      <c r="W83" s="201">
        <v>0.42</v>
      </c>
      <c r="X83" s="201">
        <v>1.33</v>
      </c>
      <c r="Y83" s="201">
        <v>0</v>
      </c>
      <c r="Z83" s="201">
        <v>2.5</v>
      </c>
      <c r="AA83" s="201">
        <v>0.81</v>
      </c>
      <c r="AB83" s="201">
        <v>0</v>
      </c>
      <c r="AC83" s="201">
        <v>1.2</v>
      </c>
      <c r="AD83" s="201">
        <v>12.28</v>
      </c>
      <c r="AE83" s="201">
        <v>0</v>
      </c>
      <c r="AF83" s="201">
        <v>0</v>
      </c>
      <c r="AG83" s="201">
        <v>19.86</v>
      </c>
      <c r="AH83" s="201">
        <v>0</v>
      </c>
      <c r="AI83" s="201">
        <v>4.82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15.59</v>
      </c>
      <c r="K84" s="201">
        <v>77.3</v>
      </c>
      <c r="L84" s="201">
        <v>2.3199999999999998</v>
      </c>
      <c r="M84" s="201">
        <v>0</v>
      </c>
      <c r="N84" s="201">
        <v>1.06</v>
      </c>
      <c r="O84" s="201">
        <v>1.79</v>
      </c>
      <c r="P84" s="201">
        <v>2.4500000000000002</v>
      </c>
      <c r="Q84" s="201">
        <v>0.2</v>
      </c>
      <c r="R84" s="201">
        <v>0.38</v>
      </c>
      <c r="S84" s="201">
        <v>0.24</v>
      </c>
      <c r="T84" s="201">
        <v>0</v>
      </c>
      <c r="U84" s="201">
        <v>0</v>
      </c>
      <c r="V84" s="201">
        <v>0.55000000000000004</v>
      </c>
      <c r="W84" s="201">
        <v>0.42</v>
      </c>
      <c r="X84" s="201">
        <v>1.33</v>
      </c>
      <c r="Y84" s="201">
        <v>0</v>
      </c>
      <c r="Z84" s="201">
        <v>2.5</v>
      </c>
      <c r="AA84" s="201">
        <v>0.81</v>
      </c>
      <c r="AB84" s="201">
        <v>0</v>
      </c>
      <c r="AC84" s="201">
        <v>1.2</v>
      </c>
      <c r="AD84" s="201">
        <v>12.28</v>
      </c>
      <c r="AE84" s="201">
        <v>0</v>
      </c>
      <c r="AF84" s="201">
        <v>0</v>
      </c>
      <c r="AG84" s="201">
        <v>19.86</v>
      </c>
      <c r="AH84" s="201">
        <v>0</v>
      </c>
      <c r="AI84" s="201">
        <v>4.82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15.59</v>
      </c>
      <c r="K85" s="201">
        <v>25.42</v>
      </c>
      <c r="L85" s="201">
        <v>2.3199999999999998</v>
      </c>
      <c r="M85" s="201">
        <v>0</v>
      </c>
      <c r="N85" s="201">
        <v>1.06</v>
      </c>
      <c r="O85" s="201">
        <v>1.79</v>
      </c>
      <c r="P85" s="201">
        <v>2.4500000000000002</v>
      </c>
      <c r="Q85" s="201">
        <v>0.2</v>
      </c>
      <c r="R85" s="201">
        <v>0.38</v>
      </c>
      <c r="S85" s="201">
        <v>0.24</v>
      </c>
      <c r="T85" s="201">
        <v>0</v>
      </c>
      <c r="U85" s="201">
        <v>0</v>
      </c>
      <c r="V85" s="201">
        <v>0.55000000000000004</v>
      </c>
      <c r="W85" s="201">
        <v>0.42</v>
      </c>
      <c r="X85" s="201">
        <v>1.33</v>
      </c>
      <c r="Y85" s="201">
        <v>0</v>
      </c>
      <c r="Z85" s="201">
        <v>2.5</v>
      </c>
      <c r="AA85" s="201">
        <v>0.81</v>
      </c>
      <c r="AB85" s="201">
        <v>0</v>
      </c>
      <c r="AC85" s="201">
        <v>1.2</v>
      </c>
      <c r="AD85" s="201">
        <v>12.28</v>
      </c>
      <c r="AE85" s="201">
        <v>0</v>
      </c>
      <c r="AF85" s="201">
        <v>0</v>
      </c>
      <c r="AG85" s="201">
        <v>19.86</v>
      </c>
      <c r="AH85" s="201">
        <v>0</v>
      </c>
      <c r="AI85" s="201">
        <v>4.82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15.59</v>
      </c>
      <c r="K86" s="201">
        <v>5.79</v>
      </c>
      <c r="L86" s="201">
        <v>2.3199999999999998</v>
      </c>
      <c r="M86" s="201">
        <v>0</v>
      </c>
      <c r="N86" s="201">
        <v>1.06</v>
      </c>
      <c r="O86" s="201">
        <v>1.79</v>
      </c>
      <c r="P86" s="201">
        <v>2.4500000000000002</v>
      </c>
      <c r="Q86" s="201">
        <v>0.2</v>
      </c>
      <c r="R86" s="201">
        <v>0.38</v>
      </c>
      <c r="S86" s="201">
        <v>0.24</v>
      </c>
      <c r="T86" s="201">
        <v>0</v>
      </c>
      <c r="U86" s="201">
        <v>0</v>
      </c>
      <c r="V86" s="201">
        <v>0.55000000000000004</v>
      </c>
      <c r="W86" s="201">
        <v>0.42</v>
      </c>
      <c r="X86" s="201">
        <v>1.33</v>
      </c>
      <c r="Y86" s="201">
        <v>0</v>
      </c>
      <c r="Z86" s="201">
        <v>2.5</v>
      </c>
      <c r="AA86" s="201">
        <v>0.81</v>
      </c>
      <c r="AB86" s="201">
        <v>0</v>
      </c>
      <c r="AC86" s="201">
        <v>1.2</v>
      </c>
      <c r="AD86" s="201">
        <v>12.28</v>
      </c>
      <c r="AE86" s="201">
        <v>0</v>
      </c>
      <c r="AF86" s="201">
        <v>0</v>
      </c>
      <c r="AG86" s="201">
        <v>19.86</v>
      </c>
      <c r="AH86" s="201">
        <v>0</v>
      </c>
      <c r="AI86" s="201">
        <v>4.82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15.59</v>
      </c>
      <c r="K87" s="201">
        <v>70.06</v>
      </c>
      <c r="L87" s="201">
        <v>2.3199999999999998</v>
      </c>
      <c r="M87" s="201">
        <v>0</v>
      </c>
      <c r="N87" s="201">
        <v>1.06</v>
      </c>
      <c r="O87" s="201">
        <v>1.79</v>
      </c>
      <c r="P87" s="201">
        <v>2.4500000000000002</v>
      </c>
      <c r="Q87" s="201">
        <v>0.2</v>
      </c>
      <c r="R87" s="201">
        <v>0.38</v>
      </c>
      <c r="S87" s="201">
        <v>0.24</v>
      </c>
      <c r="T87" s="201">
        <v>0</v>
      </c>
      <c r="U87" s="201">
        <v>0</v>
      </c>
      <c r="V87" s="201">
        <v>0.55000000000000004</v>
      </c>
      <c r="W87" s="201">
        <v>0.42</v>
      </c>
      <c r="X87" s="201">
        <v>1.33</v>
      </c>
      <c r="Y87" s="201">
        <v>0</v>
      </c>
      <c r="Z87" s="201">
        <v>2.5</v>
      </c>
      <c r="AA87" s="201">
        <v>0.81</v>
      </c>
      <c r="AB87" s="201">
        <v>0</v>
      </c>
      <c r="AC87" s="201">
        <v>0.84</v>
      </c>
      <c r="AD87" s="201">
        <v>12.28</v>
      </c>
      <c r="AE87" s="201">
        <v>0</v>
      </c>
      <c r="AF87" s="201">
        <v>0</v>
      </c>
      <c r="AG87" s="201">
        <v>19.86</v>
      </c>
      <c r="AH87" s="201">
        <v>0</v>
      </c>
      <c r="AI87" s="201">
        <v>4.82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174.6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15.59</v>
      </c>
      <c r="K88" s="201">
        <v>60.9</v>
      </c>
      <c r="L88" s="201">
        <v>2.3199999999999998</v>
      </c>
      <c r="M88" s="201">
        <v>0</v>
      </c>
      <c r="N88" s="201">
        <v>1.06</v>
      </c>
      <c r="O88" s="201">
        <v>1.79</v>
      </c>
      <c r="P88" s="201">
        <v>2.4500000000000002</v>
      </c>
      <c r="Q88" s="201">
        <v>0.2</v>
      </c>
      <c r="R88" s="201">
        <v>0.38</v>
      </c>
      <c r="S88" s="201">
        <v>0.24</v>
      </c>
      <c r="T88" s="201">
        <v>0</v>
      </c>
      <c r="U88" s="201">
        <v>0</v>
      </c>
      <c r="V88" s="201">
        <v>0.55000000000000004</v>
      </c>
      <c r="W88" s="201">
        <v>0.42</v>
      </c>
      <c r="X88" s="201">
        <v>1.33</v>
      </c>
      <c r="Y88" s="201">
        <v>0</v>
      </c>
      <c r="Z88" s="201">
        <v>2.5</v>
      </c>
      <c r="AA88" s="201">
        <v>0.81</v>
      </c>
      <c r="AB88" s="201">
        <v>0</v>
      </c>
      <c r="AC88" s="201">
        <v>0.84</v>
      </c>
      <c r="AD88" s="201">
        <v>12.28</v>
      </c>
      <c r="AE88" s="201">
        <v>0</v>
      </c>
      <c r="AF88" s="201">
        <v>0</v>
      </c>
      <c r="AG88" s="201">
        <v>19.86</v>
      </c>
      <c r="AH88" s="201">
        <v>0</v>
      </c>
      <c r="AI88" s="201">
        <v>4.82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174.6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15.59</v>
      </c>
      <c r="K89" s="201">
        <v>9.51</v>
      </c>
      <c r="L89" s="201">
        <v>2.3199999999999998</v>
      </c>
      <c r="M89" s="201">
        <v>0</v>
      </c>
      <c r="N89" s="201">
        <v>1.06</v>
      </c>
      <c r="O89" s="201">
        <v>1.79</v>
      </c>
      <c r="P89" s="201">
        <v>2.4500000000000002</v>
      </c>
      <c r="Q89" s="201">
        <v>0.2</v>
      </c>
      <c r="R89" s="201">
        <v>0.38</v>
      </c>
      <c r="S89" s="201">
        <v>0.24</v>
      </c>
      <c r="T89" s="201">
        <v>0</v>
      </c>
      <c r="U89" s="201">
        <v>0</v>
      </c>
      <c r="V89" s="201">
        <v>0.55000000000000004</v>
      </c>
      <c r="W89" s="201">
        <v>0.42</v>
      </c>
      <c r="X89" s="201">
        <v>1.33</v>
      </c>
      <c r="Y89" s="201">
        <v>0</v>
      </c>
      <c r="Z89" s="201">
        <v>2.5</v>
      </c>
      <c r="AA89" s="201">
        <v>0.81</v>
      </c>
      <c r="AB89" s="201">
        <v>0</v>
      </c>
      <c r="AC89" s="201">
        <v>0.84</v>
      </c>
      <c r="AD89" s="201">
        <v>12.28</v>
      </c>
      <c r="AE89" s="201">
        <v>0</v>
      </c>
      <c r="AF89" s="201">
        <v>0</v>
      </c>
      <c r="AG89" s="201">
        <v>19.22</v>
      </c>
      <c r="AH89" s="201">
        <v>0</v>
      </c>
      <c r="AI89" s="201">
        <v>4.82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174.6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15.59</v>
      </c>
      <c r="K90" s="201">
        <v>5.8</v>
      </c>
      <c r="L90" s="201">
        <v>2.3199999999999998</v>
      </c>
      <c r="M90" s="201">
        <v>0</v>
      </c>
      <c r="N90" s="201">
        <v>1.06</v>
      </c>
      <c r="O90" s="201">
        <v>1.79</v>
      </c>
      <c r="P90" s="201">
        <v>2.4500000000000002</v>
      </c>
      <c r="Q90" s="201">
        <v>0.2</v>
      </c>
      <c r="R90" s="201">
        <v>0.38</v>
      </c>
      <c r="S90" s="201">
        <v>0.24</v>
      </c>
      <c r="T90" s="201">
        <v>0</v>
      </c>
      <c r="U90" s="201">
        <v>0</v>
      </c>
      <c r="V90" s="201">
        <v>0.55000000000000004</v>
      </c>
      <c r="W90" s="201">
        <v>0.42</v>
      </c>
      <c r="X90" s="201">
        <v>1.33</v>
      </c>
      <c r="Y90" s="201">
        <v>0</v>
      </c>
      <c r="Z90" s="201">
        <v>2.5</v>
      </c>
      <c r="AA90" s="201">
        <v>0.81</v>
      </c>
      <c r="AB90" s="201">
        <v>0</v>
      </c>
      <c r="AC90" s="201">
        <v>0.84</v>
      </c>
      <c r="AD90" s="201">
        <v>12.28</v>
      </c>
      <c r="AE90" s="201">
        <v>0</v>
      </c>
      <c r="AF90" s="201">
        <v>0</v>
      </c>
      <c r="AG90" s="201">
        <v>19.22</v>
      </c>
      <c r="AH90" s="201">
        <v>0</v>
      </c>
      <c r="AI90" s="201">
        <v>4.82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15.87</v>
      </c>
      <c r="K91" s="201">
        <v>5.8</v>
      </c>
      <c r="L91" s="201">
        <v>2.3199999999999998</v>
      </c>
      <c r="M91" s="201">
        <v>0</v>
      </c>
      <c r="N91" s="201">
        <v>1.06</v>
      </c>
      <c r="O91" s="201">
        <v>1.79</v>
      </c>
      <c r="P91" s="201">
        <v>2.4500000000000002</v>
      </c>
      <c r="Q91" s="201">
        <v>0.2</v>
      </c>
      <c r="R91" s="201">
        <v>0.38</v>
      </c>
      <c r="S91" s="201">
        <v>0.24</v>
      </c>
      <c r="T91" s="201">
        <v>0</v>
      </c>
      <c r="U91" s="201">
        <v>0</v>
      </c>
      <c r="V91" s="201">
        <v>0.55000000000000004</v>
      </c>
      <c r="W91" s="201">
        <v>0.42</v>
      </c>
      <c r="X91" s="201">
        <v>1.33</v>
      </c>
      <c r="Y91" s="201">
        <v>0</v>
      </c>
      <c r="Z91" s="201">
        <v>2.5</v>
      </c>
      <c r="AA91" s="201">
        <v>0.81</v>
      </c>
      <c r="AB91" s="201">
        <v>0</v>
      </c>
      <c r="AC91" s="201">
        <v>0.84</v>
      </c>
      <c r="AD91" s="201">
        <v>12.28</v>
      </c>
      <c r="AE91" s="201">
        <v>0</v>
      </c>
      <c r="AF91" s="201">
        <v>0</v>
      </c>
      <c r="AG91" s="201">
        <v>19.22</v>
      </c>
      <c r="AH91" s="201">
        <v>0</v>
      </c>
      <c r="AI91" s="201">
        <v>4.82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174.6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15.87</v>
      </c>
      <c r="K92" s="201">
        <v>5.8</v>
      </c>
      <c r="L92" s="201">
        <v>2.3199999999999998</v>
      </c>
      <c r="M92" s="201">
        <v>0</v>
      </c>
      <c r="N92" s="201">
        <v>1.06</v>
      </c>
      <c r="O92" s="201">
        <v>1.79</v>
      </c>
      <c r="P92" s="201">
        <v>2.4500000000000002</v>
      </c>
      <c r="Q92" s="201">
        <v>0.2</v>
      </c>
      <c r="R92" s="201">
        <v>0.38</v>
      </c>
      <c r="S92" s="201">
        <v>0.24</v>
      </c>
      <c r="T92" s="201">
        <v>0</v>
      </c>
      <c r="U92" s="201">
        <v>0</v>
      </c>
      <c r="V92" s="201">
        <v>0.55000000000000004</v>
      </c>
      <c r="W92" s="201">
        <v>0.42</v>
      </c>
      <c r="X92" s="201">
        <v>1.33</v>
      </c>
      <c r="Y92" s="201">
        <v>0</v>
      </c>
      <c r="Z92" s="201">
        <v>2.5</v>
      </c>
      <c r="AA92" s="201">
        <v>0.81</v>
      </c>
      <c r="AB92" s="201">
        <v>0</v>
      </c>
      <c r="AC92" s="201">
        <v>0.84</v>
      </c>
      <c r="AD92" s="201">
        <v>12.28</v>
      </c>
      <c r="AE92" s="201">
        <v>0</v>
      </c>
      <c r="AF92" s="201">
        <v>0</v>
      </c>
      <c r="AG92" s="201">
        <v>19.22</v>
      </c>
      <c r="AH92" s="201">
        <v>0</v>
      </c>
      <c r="AI92" s="201">
        <v>4.82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174.6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15.87</v>
      </c>
      <c r="K93" s="201">
        <v>5.8</v>
      </c>
      <c r="L93" s="201">
        <v>2.3199999999999998</v>
      </c>
      <c r="M93" s="201">
        <v>0</v>
      </c>
      <c r="N93" s="201">
        <v>1.06</v>
      </c>
      <c r="O93" s="201">
        <v>1.79</v>
      </c>
      <c r="P93" s="201">
        <v>2.4500000000000002</v>
      </c>
      <c r="Q93" s="201">
        <v>0.2</v>
      </c>
      <c r="R93" s="201">
        <v>0.38</v>
      </c>
      <c r="S93" s="201">
        <v>0.24</v>
      </c>
      <c r="T93" s="201">
        <v>0</v>
      </c>
      <c r="U93" s="201">
        <v>0</v>
      </c>
      <c r="V93" s="201">
        <v>0.55000000000000004</v>
      </c>
      <c r="W93" s="201">
        <v>0.42</v>
      </c>
      <c r="X93" s="201">
        <v>1.33</v>
      </c>
      <c r="Y93" s="201">
        <v>0</v>
      </c>
      <c r="Z93" s="201">
        <v>2.5</v>
      </c>
      <c r="AA93" s="201">
        <v>0.81</v>
      </c>
      <c r="AB93" s="201">
        <v>0</v>
      </c>
      <c r="AC93" s="201">
        <v>0.84</v>
      </c>
      <c r="AD93" s="201">
        <v>12.28</v>
      </c>
      <c r="AE93" s="201">
        <v>0</v>
      </c>
      <c r="AF93" s="201">
        <v>0</v>
      </c>
      <c r="AG93" s="201">
        <v>19.22</v>
      </c>
      <c r="AH93" s="201">
        <v>0</v>
      </c>
      <c r="AI93" s="201">
        <v>4.82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174.6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15.87</v>
      </c>
      <c r="K94" s="201">
        <v>5.8</v>
      </c>
      <c r="L94" s="201">
        <v>2.3199999999999998</v>
      </c>
      <c r="M94" s="201">
        <v>0</v>
      </c>
      <c r="N94" s="201">
        <v>1.06</v>
      </c>
      <c r="O94" s="201">
        <v>1.79</v>
      </c>
      <c r="P94" s="201">
        <v>2.4500000000000002</v>
      </c>
      <c r="Q94" s="201">
        <v>0.2</v>
      </c>
      <c r="R94" s="201">
        <v>0.38</v>
      </c>
      <c r="S94" s="201">
        <v>0.24</v>
      </c>
      <c r="T94" s="201">
        <v>0</v>
      </c>
      <c r="U94" s="201">
        <v>0</v>
      </c>
      <c r="V94" s="201">
        <v>0.55000000000000004</v>
      </c>
      <c r="W94" s="201">
        <v>0.42</v>
      </c>
      <c r="X94" s="201">
        <v>1.33</v>
      </c>
      <c r="Y94" s="201">
        <v>0</v>
      </c>
      <c r="Z94" s="201">
        <v>2.5</v>
      </c>
      <c r="AA94" s="201">
        <v>0.81</v>
      </c>
      <c r="AB94" s="201">
        <v>0</v>
      </c>
      <c r="AC94" s="201">
        <v>0.84</v>
      </c>
      <c r="AD94" s="201">
        <v>12.28</v>
      </c>
      <c r="AE94" s="201">
        <v>0</v>
      </c>
      <c r="AF94" s="201">
        <v>0</v>
      </c>
      <c r="AG94" s="201">
        <v>19.22</v>
      </c>
      <c r="AH94" s="201">
        <v>0</v>
      </c>
      <c r="AI94" s="201">
        <v>4.82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174.6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15.87</v>
      </c>
      <c r="K95" s="201">
        <v>5.8</v>
      </c>
      <c r="L95" s="201">
        <v>2.3199999999999998</v>
      </c>
      <c r="M95" s="201">
        <v>0</v>
      </c>
      <c r="N95" s="201">
        <v>1.06</v>
      </c>
      <c r="O95" s="201">
        <v>1.79</v>
      </c>
      <c r="P95" s="201">
        <v>2.4500000000000002</v>
      </c>
      <c r="Q95" s="201">
        <v>0.2</v>
      </c>
      <c r="R95" s="201">
        <v>0.38</v>
      </c>
      <c r="S95" s="201">
        <v>0.24</v>
      </c>
      <c r="T95" s="201">
        <v>0</v>
      </c>
      <c r="U95" s="201">
        <v>0</v>
      </c>
      <c r="V95" s="201">
        <v>0.55000000000000004</v>
      </c>
      <c r="W95" s="201">
        <v>0.42</v>
      </c>
      <c r="X95" s="201">
        <v>1.33</v>
      </c>
      <c r="Y95" s="201">
        <v>0</v>
      </c>
      <c r="Z95" s="201">
        <v>2.5</v>
      </c>
      <c r="AA95" s="201">
        <v>0.81</v>
      </c>
      <c r="AB95" s="201">
        <v>0</v>
      </c>
      <c r="AC95" s="201">
        <v>0.84</v>
      </c>
      <c r="AD95" s="201">
        <v>12.28</v>
      </c>
      <c r="AE95" s="201">
        <v>0</v>
      </c>
      <c r="AF95" s="201">
        <v>0</v>
      </c>
      <c r="AG95" s="201">
        <v>19.22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174.6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15.87</v>
      </c>
      <c r="K96" s="201">
        <v>5.8</v>
      </c>
      <c r="L96" s="201">
        <v>2.3199999999999998</v>
      </c>
      <c r="M96" s="201">
        <v>0</v>
      </c>
      <c r="N96" s="201">
        <v>1.06</v>
      </c>
      <c r="O96" s="201">
        <v>1.79</v>
      </c>
      <c r="P96" s="201">
        <v>2.4500000000000002</v>
      </c>
      <c r="Q96" s="201">
        <v>0.2</v>
      </c>
      <c r="R96" s="201">
        <v>0.38</v>
      </c>
      <c r="S96" s="201">
        <v>0.24</v>
      </c>
      <c r="T96" s="201">
        <v>0</v>
      </c>
      <c r="U96" s="201">
        <v>0</v>
      </c>
      <c r="V96" s="201">
        <v>0.55000000000000004</v>
      </c>
      <c r="W96" s="201">
        <v>0.42</v>
      </c>
      <c r="X96" s="201">
        <v>1.33</v>
      </c>
      <c r="Y96" s="201">
        <v>0</v>
      </c>
      <c r="Z96" s="201">
        <v>2.5</v>
      </c>
      <c r="AA96" s="201">
        <v>0.81</v>
      </c>
      <c r="AB96" s="201">
        <v>0</v>
      </c>
      <c r="AC96" s="201">
        <v>0.84</v>
      </c>
      <c r="AD96" s="201">
        <v>12.28</v>
      </c>
      <c r="AE96" s="201">
        <v>0</v>
      </c>
      <c r="AF96" s="201">
        <v>0</v>
      </c>
      <c r="AG96" s="201">
        <v>19.22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174.6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15.87</v>
      </c>
      <c r="K97" s="201">
        <v>5.8</v>
      </c>
      <c r="L97" s="201">
        <v>2.3199999999999998</v>
      </c>
      <c r="M97" s="201">
        <v>0</v>
      </c>
      <c r="N97" s="201">
        <v>1.06</v>
      </c>
      <c r="O97" s="201">
        <v>1.79</v>
      </c>
      <c r="P97" s="201">
        <v>2.4500000000000002</v>
      </c>
      <c r="Q97" s="201">
        <v>0.2</v>
      </c>
      <c r="R97" s="201">
        <v>0.38</v>
      </c>
      <c r="S97" s="201">
        <v>0.24</v>
      </c>
      <c r="T97" s="201">
        <v>0</v>
      </c>
      <c r="U97" s="201">
        <v>0</v>
      </c>
      <c r="V97" s="201">
        <v>0.55000000000000004</v>
      </c>
      <c r="W97" s="201">
        <v>0.42</v>
      </c>
      <c r="X97" s="201">
        <v>1.33</v>
      </c>
      <c r="Y97" s="201">
        <v>0</v>
      </c>
      <c r="Z97" s="201">
        <v>2.5</v>
      </c>
      <c r="AA97" s="201">
        <v>0.81</v>
      </c>
      <c r="AB97" s="201">
        <v>0</v>
      </c>
      <c r="AC97" s="201">
        <v>0.84</v>
      </c>
      <c r="AD97" s="201">
        <v>12.28</v>
      </c>
      <c r="AE97" s="201">
        <v>0</v>
      </c>
      <c r="AF97" s="201">
        <v>0</v>
      </c>
      <c r="AG97" s="201">
        <v>19.22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174.6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15.87</v>
      </c>
      <c r="K98" s="201">
        <v>5.8</v>
      </c>
      <c r="L98" s="201">
        <v>2.3199999999999998</v>
      </c>
      <c r="M98" s="201">
        <v>0</v>
      </c>
      <c r="N98" s="201">
        <v>1.06</v>
      </c>
      <c r="O98" s="201">
        <v>1.79</v>
      </c>
      <c r="P98" s="201">
        <v>2.4500000000000002</v>
      </c>
      <c r="Q98" s="201">
        <v>0.2</v>
      </c>
      <c r="R98" s="201">
        <v>0.38</v>
      </c>
      <c r="S98" s="201">
        <v>0.24</v>
      </c>
      <c r="T98" s="201">
        <v>0</v>
      </c>
      <c r="U98" s="201">
        <v>0</v>
      </c>
      <c r="V98" s="201">
        <v>0.55000000000000004</v>
      </c>
      <c r="W98" s="201">
        <v>0.42</v>
      </c>
      <c r="X98" s="201">
        <v>1.33</v>
      </c>
      <c r="Y98" s="201">
        <v>0</v>
      </c>
      <c r="Z98" s="201">
        <v>2.5</v>
      </c>
      <c r="AA98" s="201">
        <v>0.81</v>
      </c>
      <c r="AB98" s="201">
        <v>0</v>
      </c>
      <c r="AC98" s="201">
        <v>0.84</v>
      </c>
      <c r="AD98" s="201">
        <v>12.28</v>
      </c>
      <c r="AE98" s="201">
        <v>0</v>
      </c>
      <c r="AF98" s="201">
        <v>0</v>
      </c>
      <c r="AG98" s="201">
        <v>19.22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174.6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0.24643999999999991</v>
      </c>
      <c r="E99">
        <f t="shared" si="0"/>
        <v>0</v>
      </c>
      <c r="F99">
        <f t="shared" si="0"/>
        <v>0</v>
      </c>
      <c r="G99">
        <f t="shared" si="0"/>
        <v>0.40099999999999947</v>
      </c>
      <c r="H99">
        <f t="shared" si="0"/>
        <v>0</v>
      </c>
      <c r="I99">
        <f t="shared" si="0"/>
        <v>0</v>
      </c>
      <c r="J99">
        <f t="shared" si="0"/>
        <v>0.38255249999999952</v>
      </c>
      <c r="K99">
        <f t="shared" si="0"/>
        <v>1.5852849999999994</v>
      </c>
      <c r="L99">
        <f t="shared" si="0"/>
        <v>0.61638000000000037</v>
      </c>
      <c r="M99">
        <f t="shared" si="0"/>
        <v>0</v>
      </c>
      <c r="N99">
        <f t="shared" si="0"/>
        <v>2.5485000000000032E-2</v>
      </c>
      <c r="O99">
        <f t="shared" si="0"/>
        <v>4.2959999999999998E-2</v>
      </c>
      <c r="P99">
        <f t="shared" si="0"/>
        <v>5.8447499999999916E-2</v>
      </c>
      <c r="Q99">
        <f t="shared" si="0"/>
        <v>4.6572499999999906E-2</v>
      </c>
      <c r="R99">
        <f t="shared" si="0"/>
        <v>6.6189999999999971E-2</v>
      </c>
      <c r="S99">
        <f t="shared" si="0"/>
        <v>5.0037500000000068E-2</v>
      </c>
      <c r="T99">
        <f t="shared" si="0"/>
        <v>0</v>
      </c>
      <c r="U99">
        <f t="shared" si="0"/>
        <v>0</v>
      </c>
      <c r="V99">
        <f t="shared" si="0"/>
        <v>1.648999999999998E-2</v>
      </c>
      <c r="W99">
        <f t="shared" si="0"/>
        <v>4.4764999999999888E-2</v>
      </c>
      <c r="X99">
        <f t="shared" si="0"/>
        <v>0.1216324999999998</v>
      </c>
      <c r="Y99">
        <f t="shared" si="0"/>
        <v>0</v>
      </c>
      <c r="Z99">
        <f t="shared" si="0"/>
        <v>0.28056500000000018</v>
      </c>
      <c r="AA99">
        <f t="shared" si="0"/>
        <v>0.14651499999999959</v>
      </c>
      <c r="AB99">
        <f t="shared" si="0"/>
        <v>0</v>
      </c>
      <c r="AC99">
        <f t="shared" si="0"/>
        <v>1.7802500000000006E-2</v>
      </c>
      <c r="AD99">
        <f t="shared" si="0"/>
        <v>0.30000749999999976</v>
      </c>
      <c r="AE99">
        <f t="shared" si="0"/>
        <v>0</v>
      </c>
      <c r="AF99">
        <f t="shared" si="0"/>
        <v>0</v>
      </c>
      <c r="AG99">
        <f t="shared" si="0"/>
        <v>0.74981999999999971</v>
      </c>
      <c r="AH99">
        <f t="shared" si="0"/>
        <v>-3.8499999999999988E-3</v>
      </c>
      <c r="AI99">
        <f t="shared" si="0"/>
        <v>0.11567999999999987</v>
      </c>
      <c r="AJ99">
        <f t="shared" si="0"/>
        <v>0</v>
      </c>
      <c r="AK99">
        <f t="shared" si="0"/>
        <v>0.19487750000000015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4.1904000000000048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18.059999999999999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18.059999999999999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18.059999999999999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18.059999999999999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18.059999999999999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18.059999999999999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18.059999999999999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18.059999999999999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18.059999999999999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18.059999999999999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18.059999999999999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18.059999999999999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18.059999999999999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18.059999999999999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18.059999999999999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18.059999999999999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18.059999999999999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18.059999999999999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18.059999999999999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18.059999999999999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18.059999999999999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18.059999999999999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18.059999999999999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18.059999999999999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1.21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18.059999999999999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1.21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18.059999999999999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15.15</v>
      </c>
      <c r="AH29" s="201">
        <v>-2.79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18.059999999999999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15.15</v>
      </c>
      <c r="AH30" s="201">
        <v>-2.79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18.059999999999999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15.15</v>
      </c>
      <c r="AH31" s="201">
        <v>-2.79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18.059999999999999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15.15</v>
      </c>
      <c r="AH32" s="201">
        <v>-2.79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18.059999999999999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15.15</v>
      </c>
      <c r="AH33" s="201">
        <v>-2.79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18.059999999999999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15.15</v>
      </c>
      <c r="AH34" s="201">
        <v>-2.79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18.059999999999999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15.15</v>
      </c>
      <c r="AH35" s="201">
        <v>-2.79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18.059999999999999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15.15</v>
      </c>
      <c r="AH36" s="201">
        <v>-2.79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18.059999999999999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15.15</v>
      </c>
      <c r="AH37" s="201">
        <v>-2.79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18.059999999999999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15.15</v>
      </c>
      <c r="AH38" s="201">
        <v>-2.79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18.059999999999999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13.94</v>
      </c>
      <c r="AH39" s="201">
        <v>-5.58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17.690000000000001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13.94</v>
      </c>
      <c r="AH40" s="201">
        <v>-5.58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17.690000000000001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14.54</v>
      </c>
      <c r="AH41" s="201">
        <v>-4.18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17.690000000000001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14.54</v>
      </c>
      <c r="AH42" s="201">
        <v>-4.18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17.690000000000001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14.54</v>
      </c>
      <c r="AH43" s="201">
        <v>-4.18</v>
      </c>
      <c r="AI43" s="201">
        <v>1.82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17.690000000000001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14.54</v>
      </c>
      <c r="AH44" s="201">
        <v>-4.18</v>
      </c>
      <c r="AI44" s="201">
        <v>1.82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17.690000000000001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14.54</v>
      </c>
      <c r="AH45" s="201">
        <v>-4.18</v>
      </c>
      <c r="AI45" s="201">
        <v>1.82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17.690000000000001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14.54</v>
      </c>
      <c r="AH46" s="201">
        <v>-4.18</v>
      </c>
      <c r="AI46" s="201">
        <v>1.82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17.690000000000001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14.54</v>
      </c>
      <c r="AH47" s="201">
        <v>-4.18</v>
      </c>
      <c r="AI47" s="201">
        <v>1.82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17.690000000000001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14.54</v>
      </c>
      <c r="AH48" s="201">
        <v>-4.18</v>
      </c>
      <c r="AI48" s="201">
        <v>1.82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17.690000000000001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14.54</v>
      </c>
      <c r="AH49" s="201">
        <v>-4.18</v>
      </c>
      <c r="AI49" s="201">
        <v>1.82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17.690000000000001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14.54</v>
      </c>
      <c r="AH50" s="201">
        <v>0</v>
      </c>
      <c r="AI50" s="201">
        <v>1.82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17.690000000000001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13.33</v>
      </c>
      <c r="AH51" s="201">
        <v>0</v>
      </c>
      <c r="AI51" s="201">
        <v>1.82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17.149999999999999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11.51</v>
      </c>
      <c r="AH52" s="201">
        <v>0</v>
      </c>
      <c r="AI52" s="201">
        <v>1.82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17.149999999999999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11.51</v>
      </c>
      <c r="AH53" s="201">
        <v>0</v>
      </c>
      <c r="AI53" s="201">
        <v>1.82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17.149999999999999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11.51</v>
      </c>
      <c r="AH54" s="201">
        <v>0</v>
      </c>
      <c r="AI54" s="201">
        <v>1.82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17.149999999999999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11.51</v>
      </c>
      <c r="AH55" s="201">
        <v>0</v>
      </c>
      <c r="AI55" s="201">
        <v>1.82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17.149999999999999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9.07</v>
      </c>
      <c r="AH56" s="201">
        <v>0</v>
      </c>
      <c r="AI56" s="201">
        <v>1.82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17.149999999999999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7.55</v>
      </c>
      <c r="AH57" s="201">
        <v>0</v>
      </c>
      <c r="AI57" s="201">
        <v>1.82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17.149999999999999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7.55</v>
      </c>
      <c r="AH58" s="201">
        <v>0</v>
      </c>
      <c r="AI58" s="201">
        <v>1.82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17.149999999999999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7.55</v>
      </c>
      <c r="AH59" s="201">
        <v>0</v>
      </c>
      <c r="AI59" s="201">
        <v>1.82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17.149999999999999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7.25</v>
      </c>
      <c r="AH60" s="201">
        <v>0</v>
      </c>
      <c r="AI60" s="201">
        <v>1.82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17.149999999999999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7.25</v>
      </c>
      <c r="AH61" s="201">
        <v>0</v>
      </c>
      <c r="AI61" s="201">
        <v>1.82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17.149999999999999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7.25</v>
      </c>
      <c r="AH62" s="201">
        <v>0</v>
      </c>
      <c r="AI62" s="201">
        <v>1.82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17.149999999999999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7.25</v>
      </c>
      <c r="AH63" s="201">
        <v>0</v>
      </c>
      <c r="AI63" s="201">
        <v>1.82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17.149999999999999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7.55</v>
      </c>
      <c r="AH64" s="201">
        <v>0</v>
      </c>
      <c r="AI64" s="201">
        <v>1.82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17.149999999999999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7.55</v>
      </c>
      <c r="AH65" s="201">
        <v>0</v>
      </c>
      <c r="AI65" s="201">
        <v>1.82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17.149999999999999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7.55</v>
      </c>
      <c r="AH66" s="201">
        <v>0</v>
      </c>
      <c r="AI66" s="201">
        <v>1.82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17.149999999999999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7.55</v>
      </c>
      <c r="AH67" s="201">
        <v>0</v>
      </c>
      <c r="AI67" s="201">
        <v>1.82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17.149999999999999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7.55</v>
      </c>
      <c r="AH68" s="201">
        <v>0</v>
      </c>
      <c r="AI68" s="201">
        <v>1.82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17.149999999999999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7.55</v>
      </c>
      <c r="AH69" s="201">
        <v>0</v>
      </c>
      <c r="AI69" s="201">
        <v>1.82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17.149999999999999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7.55</v>
      </c>
      <c r="AH70" s="201">
        <v>0</v>
      </c>
      <c r="AI70" s="201">
        <v>1.82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17.149999999999999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7.55</v>
      </c>
      <c r="AH71" s="201">
        <v>0</v>
      </c>
      <c r="AI71" s="201">
        <v>1.82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17.149999999999999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7.55</v>
      </c>
      <c r="AH72" s="201">
        <v>0</v>
      </c>
      <c r="AI72" s="201">
        <v>1.82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17.149999999999999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7.55</v>
      </c>
      <c r="AH73" s="201">
        <v>0</v>
      </c>
      <c r="AI73" s="201">
        <v>1.82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17.149999999999999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7.55</v>
      </c>
      <c r="AH74" s="201">
        <v>0</v>
      </c>
      <c r="AI74" s="201">
        <v>1.82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17.149999999999999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7.55</v>
      </c>
      <c r="AH75" s="201">
        <v>0</v>
      </c>
      <c r="AI75" s="201">
        <v>1.82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7.55</v>
      </c>
      <c r="AH76" s="201">
        <v>0</v>
      </c>
      <c r="AI76" s="201">
        <v>1.82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7.55</v>
      </c>
      <c r="AH77" s="201">
        <v>0</v>
      </c>
      <c r="AI77" s="201">
        <v>1.82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7.55</v>
      </c>
      <c r="AH78" s="201">
        <v>0</v>
      </c>
      <c r="AI78" s="201">
        <v>1.82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7.55</v>
      </c>
      <c r="AH79" s="201">
        <v>0</v>
      </c>
      <c r="AI79" s="201">
        <v>1.82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7.49</v>
      </c>
      <c r="AH80" s="201">
        <v>0</v>
      </c>
      <c r="AI80" s="201">
        <v>1.82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7.49</v>
      </c>
      <c r="AH81" s="201">
        <v>0</v>
      </c>
      <c r="AI81" s="201">
        <v>1.82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7.49</v>
      </c>
      <c r="AH82" s="201">
        <v>0</v>
      </c>
      <c r="AI82" s="201">
        <v>1.82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7.49</v>
      </c>
      <c r="AH83" s="201">
        <v>0</v>
      </c>
      <c r="AI83" s="201">
        <v>1.82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7.49</v>
      </c>
      <c r="AH84" s="201">
        <v>0</v>
      </c>
      <c r="AI84" s="201">
        <v>1.82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7.49</v>
      </c>
      <c r="AH85" s="201">
        <v>0</v>
      </c>
      <c r="AI85" s="201">
        <v>1.82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7.49</v>
      </c>
      <c r="AH86" s="201">
        <v>0</v>
      </c>
      <c r="AI86" s="201">
        <v>1.82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7.49</v>
      </c>
      <c r="AH87" s="201">
        <v>0</v>
      </c>
      <c r="AI87" s="201">
        <v>1.82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17.690000000000001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7.49</v>
      </c>
      <c r="AH88" s="201">
        <v>0</v>
      </c>
      <c r="AI88" s="201">
        <v>1.82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17.690000000000001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7.25</v>
      </c>
      <c r="AH89" s="201">
        <v>0</v>
      </c>
      <c r="AI89" s="201">
        <v>1.82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17.690000000000001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7.25</v>
      </c>
      <c r="AH90" s="201">
        <v>0</v>
      </c>
      <c r="AI90" s="201">
        <v>1.82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17.690000000000001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7.25</v>
      </c>
      <c r="AH91" s="201">
        <v>0</v>
      </c>
      <c r="AI91" s="201">
        <v>1.82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17.690000000000001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7.25</v>
      </c>
      <c r="AH92" s="201">
        <v>0</v>
      </c>
      <c r="AI92" s="201">
        <v>1.82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17.690000000000001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7.25</v>
      </c>
      <c r="AH93" s="201">
        <v>0</v>
      </c>
      <c r="AI93" s="201">
        <v>1.82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17.690000000000001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7.25</v>
      </c>
      <c r="AH94" s="201">
        <v>0</v>
      </c>
      <c r="AI94" s="201">
        <v>1.82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17.690000000000001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7.25</v>
      </c>
      <c r="AH95" s="201">
        <v>0</v>
      </c>
      <c r="AI95" s="201">
        <v>1.82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17.690000000000001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7.25</v>
      </c>
      <c r="AH96" s="201">
        <v>0</v>
      </c>
      <c r="AI96" s="201">
        <v>1.82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17.690000000000001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7.25</v>
      </c>
      <c r="AH97" s="201">
        <v>0</v>
      </c>
      <c r="AI97" s="201">
        <v>1.82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17.690000000000001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7.25</v>
      </c>
      <c r="AH98" s="201">
        <v>0</v>
      </c>
      <c r="AI98" s="201">
        <v>1.82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17.690000000000001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0.28273499999999974</v>
      </c>
      <c r="AH99">
        <f t="shared" si="0"/>
        <v>-1.8564999999999998E-2</v>
      </c>
      <c r="AI99">
        <f t="shared" si="0"/>
        <v>4.3679999999999899E-2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0.42465000000000064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5.31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8.09</v>
      </c>
      <c r="K3" s="201">
        <v>0.1</v>
      </c>
      <c r="L3" s="201">
        <v>0.34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2.77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22.23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5.31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8.09</v>
      </c>
      <c r="K4" s="201">
        <v>0.1</v>
      </c>
      <c r="L4" s="201">
        <v>0.34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2.77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22.23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5.31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8.09</v>
      </c>
      <c r="K5" s="201">
        <v>0.1</v>
      </c>
      <c r="L5" s="201">
        <v>0.34</v>
      </c>
      <c r="M5" s="201">
        <v>0.09</v>
      </c>
      <c r="N5" s="201">
        <v>0.1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2.77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37.229999999999997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5.31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8.09</v>
      </c>
      <c r="K6" s="201">
        <v>0.1</v>
      </c>
      <c r="L6" s="201">
        <v>0.34</v>
      </c>
      <c r="M6" s="201">
        <v>0.09</v>
      </c>
      <c r="N6" s="201">
        <v>0.1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2.77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42.23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5.31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8.09</v>
      </c>
      <c r="K7" s="201">
        <v>0.04</v>
      </c>
      <c r="L7" s="201">
        <v>7.0000000000000007E-2</v>
      </c>
      <c r="M7" s="201">
        <v>0.09</v>
      </c>
      <c r="N7" s="201">
        <v>0.1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2.77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58.23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5.31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8.09</v>
      </c>
      <c r="K8" s="201">
        <v>0.1</v>
      </c>
      <c r="L8" s="201">
        <v>0.34</v>
      </c>
      <c r="M8" s="201">
        <v>0.09</v>
      </c>
      <c r="N8" s="201">
        <v>0.1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2.77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58.23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5.31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8.09</v>
      </c>
      <c r="K9" s="201">
        <v>0.1</v>
      </c>
      <c r="L9" s="201">
        <v>0.34</v>
      </c>
      <c r="M9" s="201">
        <v>0.09</v>
      </c>
      <c r="N9" s="201">
        <v>0.1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2.77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58.23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5.31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8.09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2.77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58.23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5.31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8.09</v>
      </c>
      <c r="K11" s="201">
        <v>0.1</v>
      </c>
      <c r="L11" s="201">
        <v>0.34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2.77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58.23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5.31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8.09</v>
      </c>
      <c r="K12" s="201">
        <v>0.1</v>
      </c>
      <c r="L12" s="201">
        <v>0.34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2.77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58.23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5.31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8.09</v>
      </c>
      <c r="K13" s="201">
        <v>0.1</v>
      </c>
      <c r="L13" s="201">
        <v>0.34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2.77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58.23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5.31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8.09</v>
      </c>
      <c r="K14" s="201">
        <v>0.1</v>
      </c>
      <c r="L14" s="201">
        <v>0.34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2.77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58.23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5.31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8.09</v>
      </c>
      <c r="K15" s="201">
        <v>0.1</v>
      </c>
      <c r="L15" s="201">
        <v>0.34</v>
      </c>
      <c r="M15" s="201">
        <v>0.09</v>
      </c>
      <c r="N15" s="201">
        <v>0.1</v>
      </c>
      <c r="O15" s="201">
        <v>0.12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2.77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58.23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5.31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8.09</v>
      </c>
      <c r="K16" s="201">
        <v>0.1</v>
      </c>
      <c r="L16" s="201">
        <v>0.34</v>
      </c>
      <c r="M16" s="201">
        <v>0.09</v>
      </c>
      <c r="N16" s="201">
        <v>0.1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2.77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58.23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5.31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8.09</v>
      </c>
      <c r="K17" s="201">
        <v>0.1</v>
      </c>
      <c r="L17" s="201">
        <v>0.34</v>
      </c>
      <c r="M17" s="201">
        <v>0.09</v>
      </c>
      <c r="N17" s="201">
        <v>0.1</v>
      </c>
      <c r="O17" s="201">
        <v>0.12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2.77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58.23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5.31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8.09</v>
      </c>
      <c r="K18" s="201">
        <v>0.1</v>
      </c>
      <c r="L18" s="201">
        <v>0.34</v>
      </c>
      <c r="M18" s="201">
        <v>0.09</v>
      </c>
      <c r="N18" s="201">
        <v>0.1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2.77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58.23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5.31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8.09</v>
      </c>
      <c r="K19" s="201">
        <v>0.1</v>
      </c>
      <c r="L19" s="201">
        <v>0.34</v>
      </c>
      <c r="M19" s="201">
        <v>0.09</v>
      </c>
      <c r="N19" s="201">
        <v>0.1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2.77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58.23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5.31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8.09</v>
      </c>
      <c r="K20" s="201">
        <v>0.1</v>
      </c>
      <c r="L20" s="201">
        <v>0.34</v>
      </c>
      <c r="M20" s="201">
        <v>0.09</v>
      </c>
      <c r="N20" s="201">
        <v>0.1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2.77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58.23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5.31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8.09</v>
      </c>
      <c r="K21" s="201">
        <v>0.1</v>
      </c>
      <c r="L21" s="201">
        <v>0.34</v>
      </c>
      <c r="M21" s="201">
        <v>0.09</v>
      </c>
      <c r="N21" s="201">
        <v>0.1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2.77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58.23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5.31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8.09</v>
      </c>
      <c r="K22" s="201">
        <v>0.1</v>
      </c>
      <c r="L22" s="201">
        <v>0.34</v>
      </c>
      <c r="M22" s="201">
        <v>0.09</v>
      </c>
      <c r="N22" s="201">
        <v>0.1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2.77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58.23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5.31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8.09</v>
      </c>
      <c r="K23" s="201">
        <v>0.1</v>
      </c>
      <c r="L23" s="201">
        <v>0.34</v>
      </c>
      <c r="M23" s="201">
        <v>0.09</v>
      </c>
      <c r="N23" s="201">
        <v>0.1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2.77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58.23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5.31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8.09</v>
      </c>
      <c r="K24" s="201">
        <v>0.1</v>
      </c>
      <c r="L24" s="201">
        <v>0.34</v>
      </c>
      <c r="M24" s="201">
        <v>0.09</v>
      </c>
      <c r="N24" s="201">
        <v>0.1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2.77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58.23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5.31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8.09</v>
      </c>
      <c r="K25" s="201">
        <v>0.1</v>
      </c>
      <c r="L25" s="201">
        <v>1.25</v>
      </c>
      <c r="M25" s="201">
        <v>0.09</v>
      </c>
      <c r="N25" s="201">
        <v>0.1</v>
      </c>
      <c r="O25" s="201">
        <v>0.12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2.77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58.23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5.31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8.09</v>
      </c>
      <c r="K26" s="201">
        <v>0.1</v>
      </c>
      <c r="L26" s="201">
        <v>0.64</v>
      </c>
      <c r="M26" s="201">
        <v>0.09</v>
      </c>
      <c r="N26" s="201">
        <v>0.1</v>
      </c>
      <c r="O26" s="201">
        <v>0.12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2.77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58.23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8.09</v>
      </c>
      <c r="K27" s="201">
        <v>0.1</v>
      </c>
      <c r="L27" s="201">
        <v>0.34</v>
      </c>
      <c r="M27" s="201">
        <v>0.09</v>
      </c>
      <c r="N27" s="201">
        <v>0.1</v>
      </c>
      <c r="O27" s="201">
        <v>0.12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2.77</v>
      </c>
      <c r="AE27" s="201">
        <v>0</v>
      </c>
      <c r="AF27" s="201">
        <v>0</v>
      </c>
      <c r="AG27" s="201">
        <v>81.08</v>
      </c>
      <c r="AH27" s="201">
        <v>6.01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58.23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8.09</v>
      </c>
      <c r="K28" s="201">
        <v>0.1</v>
      </c>
      <c r="L28" s="201">
        <v>0.34</v>
      </c>
      <c r="M28" s="201">
        <v>0.09</v>
      </c>
      <c r="N28" s="201">
        <v>0.1</v>
      </c>
      <c r="O28" s="201">
        <v>0.12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2.77</v>
      </c>
      <c r="AE28" s="201">
        <v>0</v>
      </c>
      <c r="AF28" s="201">
        <v>0</v>
      </c>
      <c r="AG28" s="201">
        <v>81.08</v>
      </c>
      <c r="AH28" s="201">
        <v>6.01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58.23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8.09</v>
      </c>
      <c r="K29" s="201">
        <v>0.1</v>
      </c>
      <c r="L29" s="201">
        <v>0.34</v>
      </c>
      <c r="M29" s="201">
        <v>0.09</v>
      </c>
      <c r="N29" s="201">
        <v>0.1</v>
      </c>
      <c r="O29" s="201">
        <v>0.12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2.77</v>
      </c>
      <c r="AE29" s="201">
        <v>0</v>
      </c>
      <c r="AF29" s="201">
        <v>0</v>
      </c>
      <c r="AG29" s="201">
        <v>75.08</v>
      </c>
      <c r="AH29" s="201">
        <v>2.0099999999999998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58.23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8.09</v>
      </c>
      <c r="K30" s="201">
        <v>0.1</v>
      </c>
      <c r="L30" s="201">
        <v>0.34</v>
      </c>
      <c r="M30" s="201">
        <v>0.09</v>
      </c>
      <c r="N30" s="201">
        <v>0.1</v>
      </c>
      <c r="O30" s="201">
        <v>0.12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2.77</v>
      </c>
      <c r="AE30" s="201">
        <v>0</v>
      </c>
      <c r="AF30" s="201">
        <v>0</v>
      </c>
      <c r="AG30" s="201">
        <v>75.08</v>
      </c>
      <c r="AH30" s="201">
        <v>2.0099999999999998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58.23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7.97</v>
      </c>
      <c r="H31" s="201">
        <v>0</v>
      </c>
      <c r="I31" s="201">
        <v>0</v>
      </c>
      <c r="J31" s="201">
        <v>8.09</v>
      </c>
      <c r="K31" s="201">
        <v>0.1</v>
      </c>
      <c r="L31" s="201">
        <v>0.34</v>
      </c>
      <c r="M31" s="201">
        <v>0.09</v>
      </c>
      <c r="N31" s="201">
        <v>0.1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2.77</v>
      </c>
      <c r="AE31" s="201">
        <v>0</v>
      </c>
      <c r="AF31" s="201">
        <v>0</v>
      </c>
      <c r="AG31" s="201">
        <v>75.08</v>
      </c>
      <c r="AH31" s="201">
        <v>2.0099999999999998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58.23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7.97</v>
      </c>
      <c r="H32" s="201">
        <v>0</v>
      </c>
      <c r="I32" s="201">
        <v>0</v>
      </c>
      <c r="J32" s="201">
        <v>8.09</v>
      </c>
      <c r="K32" s="201">
        <v>0.1</v>
      </c>
      <c r="L32" s="201">
        <v>0.34</v>
      </c>
      <c r="M32" s="201">
        <v>0.09</v>
      </c>
      <c r="N32" s="201">
        <v>0.1</v>
      </c>
      <c r="O32" s="201">
        <v>0.12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2.77</v>
      </c>
      <c r="AE32" s="201">
        <v>0</v>
      </c>
      <c r="AF32" s="201">
        <v>0</v>
      </c>
      <c r="AG32" s="201">
        <v>75.08</v>
      </c>
      <c r="AH32" s="201">
        <v>2.0099999999999998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58.23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0.31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7.97</v>
      </c>
      <c r="H33" s="201">
        <v>0</v>
      </c>
      <c r="I33" s="201">
        <v>0</v>
      </c>
      <c r="J33" s="201">
        <v>8.09</v>
      </c>
      <c r="K33" s="201">
        <v>0.1</v>
      </c>
      <c r="L33" s="201">
        <v>0.34</v>
      </c>
      <c r="M33" s="201">
        <v>0.09</v>
      </c>
      <c r="N33" s="201">
        <v>0.1</v>
      </c>
      <c r="O33" s="201">
        <v>0.12</v>
      </c>
      <c r="P33" s="201">
        <v>0.19</v>
      </c>
      <c r="Q33" s="201">
        <v>0</v>
      </c>
      <c r="R33" s="201">
        <v>0.27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2.77</v>
      </c>
      <c r="AE33" s="201">
        <v>0</v>
      </c>
      <c r="AF33" s="201">
        <v>0</v>
      </c>
      <c r="AG33" s="201">
        <v>75.08</v>
      </c>
      <c r="AH33" s="201">
        <v>2.0099999999999998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58.23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0.31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7.97</v>
      </c>
      <c r="H34" s="201">
        <v>0</v>
      </c>
      <c r="I34" s="201">
        <v>0</v>
      </c>
      <c r="J34" s="201">
        <v>7.95</v>
      </c>
      <c r="K34" s="201">
        <v>0.1</v>
      </c>
      <c r="L34" s="201">
        <v>0.34</v>
      </c>
      <c r="M34" s="201">
        <v>0.09</v>
      </c>
      <c r="N34" s="201">
        <v>0.1</v>
      </c>
      <c r="O34" s="201">
        <v>0.12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2.77</v>
      </c>
      <c r="AE34" s="201">
        <v>0</v>
      </c>
      <c r="AF34" s="201">
        <v>0</v>
      </c>
      <c r="AG34" s="201">
        <v>75.08</v>
      </c>
      <c r="AH34" s="201">
        <v>2.0099999999999998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58.23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0.31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7.97</v>
      </c>
      <c r="H35" s="201">
        <v>0</v>
      </c>
      <c r="I35" s="201">
        <v>0</v>
      </c>
      <c r="J35" s="201">
        <v>7.95</v>
      </c>
      <c r="K35" s="201">
        <v>0.1</v>
      </c>
      <c r="L35" s="201">
        <v>0.34</v>
      </c>
      <c r="M35" s="201">
        <v>0.09</v>
      </c>
      <c r="N35" s="201">
        <v>0.1</v>
      </c>
      <c r="O35" s="201">
        <v>0.12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2.77</v>
      </c>
      <c r="AE35" s="201">
        <v>0</v>
      </c>
      <c r="AF35" s="201">
        <v>0</v>
      </c>
      <c r="AG35" s="201">
        <v>75.08</v>
      </c>
      <c r="AH35" s="201">
        <v>2.0099999999999998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58.23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0.31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7.97</v>
      </c>
      <c r="H36" s="201">
        <v>0</v>
      </c>
      <c r="I36" s="201">
        <v>0</v>
      </c>
      <c r="J36" s="201">
        <v>7.82</v>
      </c>
      <c r="K36" s="201">
        <v>0.1</v>
      </c>
      <c r="L36" s="201">
        <v>0.34</v>
      </c>
      <c r="M36" s="201">
        <v>0.09</v>
      </c>
      <c r="N36" s="201">
        <v>0.1</v>
      </c>
      <c r="O36" s="201">
        <v>0.12</v>
      </c>
      <c r="P36" s="201">
        <v>0.19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2.77</v>
      </c>
      <c r="AE36" s="201">
        <v>0</v>
      </c>
      <c r="AF36" s="201">
        <v>0</v>
      </c>
      <c r="AG36" s="201">
        <v>75.08</v>
      </c>
      <c r="AH36" s="201">
        <v>2.0099999999999998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58.23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0.31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7.97</v>
      </c>
      <c r="H37" s="201">
        <v>0</v>
      </c>
      <c r="I37" s="201">
        <v>0</v>
      </c>
      <c r="J37" s="201">
        <v>7.82</v>
      </c>
      <c r="K37" s="201">
        <v>0.1</v>
      </c>
      <c r="L37" s="201">
        <v>0.34</v>
      </c>
      <c r="M37" s="201">
        <v>0.09</v>
      </c>
      <c r="N37" s="201">
        <v>0.1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2.77</v>
      </c>
      <c r="AE37" s="201">
        <v>0</v>
      </c>
      <c r="AF37" s="201">
        <v>0</v>
      </c>
      <c r="AG37" s="201">
        <v>75.08</v>
      </c>
      <c r="AH37" s="201">
        <v>2.0099999999999998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58.23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7.97</v>
      </c>
      <c r="H38" s="201">
        <v>0</v>
      </c>
      <c r="I38" s="201">
        <v>0</v>
      </c>
      <c r="J38" s="201">
        <v>7.82</v>
      </c>
      <c r="K38" s="201">
        <v>0.1</v>
      </c>
      <c r="L38" s="201">
        <v>0.34</v>
      </c>
      <c r="M38" s="201">
        <v>0.09</v>
      </c>
      <c r="N38" s="201">
        <v>0.1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2.77</v>
      </c>
      <c r="AE38" s="201">
        <v>0</v>
      </c>
      <c r="AF38" s="201">
        <v>0</v>
      </c>
      <c r="AG38" s="201">
        <v>75.08</v>
      </c>
      <c r="AH38" s="201">
        <v>2.0099999999999998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58.23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7.97</v>
      </c>
      <c r="H39" s="201">
        <v>0</v>
      </c>
      <c r="I39" s="201">
        <v>0</v>
      </c>
      <c r="J39" s="201">
        <v>7.82</v>
      </c>
      <c r="K39" s="201">
        <v>0.1</v>
      </c>
      <c r="L39" s="201">
        <v>0.34</v>
      </c>
      <c r="M39" s="201">
        <v>0.09</v>
      </c>
      <c r="N39" s="201">
        <v>0.1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2.77</v>
      </c>
      <c r="AE39" s="201">
        <v>0</v>
      </c>
      <c r="AF39" s="201">
        <v>0</v>
      </c>
      <c r="AG39" s="201">
        <v>69.069999999999993</v>
      </c>
      <c r="AH39" s="201">
        <v>4.01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56.77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7.97</v>
      </c>
      <c r="H40" s="201">
        <v>0</v>
      </c>
      <c r="I40" s="201">
        <v>0</v>
      </c>
      <c r="J40" s="201">
        <v>7.82</v>
      </c>
      <c r="K40" s="201">
        <v>0.1</v>
      </c>
      <c r="L40" s="201">
        <v>0.34</v>
      </c>
      <c r="M40" s="201">
        <v>0.09</v>
      </c>
      <c r="N40" s="201">
        <v>0.1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2.77</v>
      </c>
      <c r="AE40" s="201">
        <v>0</v>
      </c>
      <c r="AF40" s="201">
        <v>0</v>
      </c>
      <c r="AG40" s="201">
        <v>69.069999999999993</v>
      </c>
      <c r="AH40" s="201">
        <v>4.01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56.77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7.97</v>
      </c>
      <c r="H41" s="201">
        <v>0</v>
      </c>
      <c r="I41" s="201">
        <v>0</v>
      </c>
      <c r="J41" s="201">
        <v>7.82</v>
      </c>
      <c r="K41" s="201">
        <v>0.1</v>
      </c>
      <c r="L41" s="201">
        <v>0.34</v>
      </c>
      <c r="M41" s="201">
        <v>0.09</v>
      </c>
      <c r="N41" s="201">
        <v>0.1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2.77</v>
      </c>
      <c r="AE41" s="201">
        <v>0</v>
      </c>
      <c r="AF41" s="201">
        <v>0</v>
      </c>
      <c r="AG41" s="201">
        <v>72.069999999999993</v>
      </c>
      <c r="AH41" s="201">
        <v>3.01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56.77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7.97</v>
      </c>
      <c r="H42" s="201">
        <v>0</v>
      </c>
      <c r="I42" s="201">
        <v>0</v>
      </c>
      <c r="J42" s="201">
        <v>7.82</v>
      </c>
      <c r="K42" s="201">
        <v>0.1</v>
      </c>
      <c r="L42" s="201">
        <v>0.34</v>
      </c>
      <c r="M42" s="201">
        <v>0.09</v>
      </c>
      <c r="N42" s="201">
        <v>0.1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2.77</v>
      </c>
      <c r="AE42" s="201">
        <v>0</v>
      </c>
      <c r="AF42" s="201">
        <v>0</v>
      </c>
      <c r="AG42" s="201">
        <v>72.069999999999993</v>
      </c>
      <c r="AH42" s="201">
        <v>3.01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56.77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7.97</v>
      </c>
      <c r="H43" s="201">
        <v>0</v>
      </c>
      <c r="I43" s="201">
        <v>0</v>
      </c>
      <c r="J43" s="201">
        <v>7.82</v>
      </c>
      <c r="K43" s="201">
        <v>0.1</v>
      </c>
      <c r="L43" s="201">
        <v>0.34</v>
      </c>
      <c r="M43" s="201">
        <v>0.09</v>
      </c>
      <c r="N43" s="201">
        <v>0.1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2.77</v>
      </c>
      <c r="AE43" s="201">
        <v>0</v>
      </c>
      <c r="AF43" s="201">
        <v>0</v>
      </c>
      <c r="AG43" s="201">
        <v>72.069999999999993</v>
      </c>
      <c r="AH43" s="201">
        <v>3.01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56.77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7.97</v>
      </c>
      <c r="H44" s="201">
        <v>0</v>
      </c>
      <c r="I44" s="201">
        <v>0</v>
      </c>
      <c r="J44" s="201">
        <v>7.82</v>
      </c>
      <c r="K44" s="201">
        <v>0.1</v>
      </c>
      <c r="L44" s="201">
        <v>0.34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2.77</v>
      </c>
      <c r="AE44" s="201">
        <v>0</v>
      </c>
      <c r="AF44" s="201">
        <v>0</v>
      </c>
      <c r="AG44" s="201">
        <v>72.069999999999993</v>
      </c>
      <c r="AH44" s="201">
        <v>3.01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56.77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7.97</v>
      </c>
      <c r="H45" s="201">
        <v>0</v>
      </c>
      <c r="I45" s="201">
        <v>0</v>
      </c>
      <c r="J45" s="201">
        <v>7.82</v>
      </c>
      <c r="K45" s="201">
        <v>0.1</v>
      </c>
      <c r="L45" s="201">
        <v>0.34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2.77</v>
      </c>
      <c r="AE45" s="201">
        <v>0</v>
      </c>
      <c r="AF45" s="201">
        <v>0</v>
      </c>
      <c r="AG45" s="201">
        <v>72.069999999999993</v>
      </c>
      <c r="AH45" s="201">
        <v>3.01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56.77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7.97</v>
      </c>
      <c r="H46" s="201">
        <v>0</v>
      </c>
      <c r="I46" s="201">
        <v>0</v>
      </c>
      <c r="J46" s="201">
        <v>7.82</v>
      </c>
      <c r="K46" s="201">
        <v>0.1</v>
      </c>
      <c r="L46" s="201">
        <v>0.34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2.77</v>
      </c>
      <c r="AE46" s="201">
        <v>0</v>
      </c>
      <c r="AF46" s="201">
        <v>0</v>
      </c>
      <c r="AG46" s="201">
        <v>72.069999999999993</v>
      </c>
      <c r="AH46" s="201">
        <v>3.01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56.77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7.82</v>
      </c>
      <c r="K47" s="201">
        <v>0.1</v>
      </c>
      <c r="L47" s="201">
        <v>0.34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2.77</v>
      </c>
      <c r="AE47" s="201">
        <v>0</v>
      </c>
      <c r="AF47" s="201">
        <v>0</v>
      </c>
      <c r="AG47" s="201">
        <v>72.069999999999993</v>
      </c>
      <c r="AH47" s="201">
        <v>3.01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56.77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7.82</v>
      </c>
      <c r="K48" s="201">
        <v>0.1</v>
      </c>
      <c r="L48" s="201">
        <v>0.34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2.77</v>
      </c>
      <c r="AE48" s="201">
        <v>0</v>
      </c>
      <c r="AF48" s="201">
        <v>0</v>
      </c>
      <c r="AG48" s="201">
        <v>72.069999999999993</v>
      </c>
      <c r="AH48" s="201">
        <v>3.01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56.77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0.31</v>
      </c>
      <c r="AV48" s="201">
        <v>0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7.82</v>
      </c>
      <c r="K49" s="201">
        <v>0.1</v>
      </c>
      <c r="L49" s="201">
        <v>0.34</v>
      </c>
      <c r="M49" s="201">
        <v>0.14000000000000001</v>
      </c>
      <c r="N49" s="201">
        <v>0.12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2.77</v>
      </c>
      <c r="AE49" s="201">
        <v>0</v>
      </c>
      <c r="AF49" s="201">
        <v>0</v>
      </c>
      <c r="AG49" s="201">
        <v>72.069999999999993</v>
      </c>
      <c r="AH49" s="201">
        <v>3.01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56.77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7.82</v>
      </c>
      <c r="K50" s="201">
        <v>0.1</v>
      </c>
      <c r="L50" s="201">
        <v>0.34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2.67</v>
      </c>
      <c r="AE50" s="201">
        <v>0</v>
      </c>
      <c r="AF50" s="201">
        <v>0</v>
      </c>
      <c r="AG50" s="201">
        <v>72.069999999999993</v>
      </c>
      <c r="AH50" s="201">
        <v>-0.04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56.77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7.82</v>
      </c>
      <c r="K51" s="201">
        <v>0.1</v>
      </c>
      <c r="L51" s="201">
        <v>0.34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2.67</v>
      </c>
      <c r="AE51" s="201">
        <v>0</v>
      </c>
      <c r="AF51" s="201">
        <v>0</v>
      </c>
      <c r="AG51" s="201">
        <v>66.069999999999993</v>
      </c>
      <c r="AH51" s="201">
        <v>-0.04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54.58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7.68</v>
      </c>
      <c r="K52" s="201">
        <v>0.1</v>
      </c>
      <c r="L52" s="201">
        <v>0.34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2.67</v>
      </c>
      <c r="AE52" s="201">
        <v>0</v>
      </c>
      <c r="AF52" s="201">
        <v>0</v>
      </c>
      <c r="AG52" s="201">
        <v>57.06</v>
      </c>
      <c r="AH52" s="201">
        <v>-7.0000000000000007E-2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54.58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7.68</v>
      </c>
      <c r="K53" s="201">
        <v>0.1</v>
      </c>
      <c r="L53" s="201">
        <v>0.34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2.67</v>
      </c>
      <c r="AE53" s="201">
        <v>0</v>
      </c>
      <c r="AF53" s="201">
        <v>0</v>
      </c>
      <c r="AG53" s="201">
        <v>57.06</v>
      </c>
      <c r="AH53" s="201">
        <v>-7.0000000000000007E-2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54.58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7.68</v>
      </c>
      <c r="K54" s="201">
        <v>0.1</v>
      </c>
      <c r="L54" s="201">
        <v>0.34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2.67</v>
      </c>
      <c r="AE54" s="201">
        <v>0</v>
      </c>
      <c r="AF54" s="201">
        <v>0</v>
      </c>
      <c r="AG54" s="201">
        <v>57.06</v>
      </c>
      <c r="AH54" s="201">
        <v>-7.0000000000000007E-2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54.58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7.68</v>
      </c>
      <c r="K55" s="201">
        <v>0.1</v>
      </c>
      <c r="L55" s="201">
        <v>0.34</v>
      </c>
      <c r="M55" s="201">
        <v>0.09</v>
      </c>
      <c r="N55" s="201">
        <v>0.1</v>
      </c>
      <c r="O55" s="201">
        <v>0.12</v>
      </c>
      <c r="P55" s="201">
        <v>0.08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2.67</v>
      </c>
      <c r="AE55" s="201">
        <v>0</v>
      </c>
      <c r="AF55" s="201">
        <v>0</v>
      </c>
      <c r="AG55" s="201">
        <v>57.06</v>
      </c>
      <c r="AH55" s="201">
        <v>-7.0000000000000007E-2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54.58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7.68</v>
      </c>
      <c r="K56" s="201">
        <v>0.1</v>
      </c>
      <c r="L56" s="201">
        <v>0.34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2.67</v>
      </c>
      <c r="AE56" s="201">
        <v>0</v>
      </c>
      <c r="AF56" s="201">
        <v>0</v>
      </c>
      <c r="AG56" s="201">
        <v>44.95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54.58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7.68</v>
      </c>
      <c r="K57" s="201">
        <v>0.1</v>
      </c>
      <c r="L57" s="201">
        <v>0.34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2.67</v>
      </c>
      <c r="AE57" s="201">
        <v>0</v>
      </c>
      <c r="AF57" s="201">
        <v>0</v>
      </c>
      <c r="AG57" s="201">
        <v>37.42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54.58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7.68</v>
      </c>
      <c r="K58" s="201">
        <v>0.1</v>
      </c>
      <c r="L58" s="201">
        <v>0.34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2.67</v>
      </c>
      <c r="AE58" s="201">
        <v>0</v>
      </c>
      <c r="AF58" s="201">
        <v>0</v>
      </c>
      <c r="AG58" s="201">
        <v>37.42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54.58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7.68</v>
      </c>
      <c r="K59" s="201">
        <v>0.1</v>
      </c>
      <c r="L59" s="201">
        <v>0.34</v>
      </c>
      <c r="M59" s="201">
        <v>0.11</v>
      </c>
      <c r="N59" s="201">
        <v>0.1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2.67</v>
      </c>
      <c r="AE59" s="201">
        <v>0</v>
      </c>
      <c r="AF59" s="201">
        <v>0</v>
      </c>
      <c r="AG59" s="201">
        <v>37.42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54.58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7.68</v>
      </c>
      <c r="K60" s="201">
        <v>0.1</v>
      </c>
      <c r="L60" s="201">
        <v>0.34</v>
      </c>
      <c r="M60" s="201">
        <v>0.09</v>
      </c>
      <c r="N60" s="201">
        <v>0.1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2.67</v>
      </c>
      <c r="AE60" s="201">
        <v>0</v>
      </c>
      <c r="AF60" s="201">
        <v>0</v>
      </c>
      <c r="AG60" s="201">
        <v>35.909999999999997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54.58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7.68</v>
      </c>
      <c r="K61" s="201">
        <v>0.1</v>
      </c>
      <c r="L61" s="201">
        <v>0.34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2.67</v>
      </c>
      <c r="AE61" s="201">
        <v>0</v>
      </c>
      <c r="AF61" s="201">
        <v>0</v>
      </c>
      <c r="AG61" s="201">
        <v>35.909999999999997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54.58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0.31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7.68</v>
      </c>
      <c r="K62" s="201">
        <v>0.1</v>
      </c>
      <c r="L62" s="201">
        <v>0.34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2.67</v>
      </c>
      <c r="AE62" s="201">
        <v>0</v>
      </c>
      <c r="AF62" s="201">
        <v>0</v>
      </c>
      <c r="AG62" s="201">
        <v>35.909999999999997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54.58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7.68</v>
      </c>
      <c r="K63" s="201">
        <v>0.1</v>
      </c>
      <c r="L63" s="201">
        <v>0.34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2.67</v>
      </c>
      <c r="AE63" s="201">
        <v>0</v>
      </c>
      <c r="AF63" s="201">
        <v>0</v>
      </c>
      <c r="AG63" s="201">
        <v>35.909999999999997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54.58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0.16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7.68</v>
      </c>
      <c r="K64" s="201">
        <v>0.1</v>
      </c>
      <c r="L64" s="201">
        <v>0.34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2.67</v>
      </c>
      <c r="AE64" s="201">
        <v>0</v>
      </c>
      <c r="AF64" s="201">
        <v>0</v>
      </c>
      <c r="AG64" s="201">
        <v>37.42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54.58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0.16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7.68</v>
      </c>
      <c r="K65" s="201">
        <v>0.1</v>
      </c>
      <c r="L65" s="201">
        <v>0.34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2.67</v>
      </c>
      <c r="AE65" s="201">
        <v>0</v>
      </c>
      <c r="AF65" s="201">
        <v>0</v>
      </c>
      <c r="AG65" s="201">
        <v>37.42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54.58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7.68</v>
      </c>
      <c r="K66" s="201">
        <v>0.1</v>
      </c>
      <c r="L66" s="201">
        <v>0.34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2.67</v>
      </c>
      <c r="AE66" s="201">
        <v>0</v>
      </c>
      <c r="AF66" s="201">
        <v>0</v>
      </c>
      <c r="AG66" s="201">
        <v>37.42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54.58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7.68</v>
      </c>
      <c r="K67" s="201">
        <v>0.1</v>
      </c>
      <c r="L67" s="201">
        <v>0.34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</v>
      </c>
      <c r="R67" s="201">
        <v>0.05</v>
      </c>
      <c r="S67" s="201">
        <v>0.03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2.67</v>
      </c>
      <c r="AE67" s="201">
        <v>0</v>
      </c>
      <c r="AF67" s="201">
        <v>0</v>
      </c>
      <c r="AG67" s="201">
        <v>37.42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54.58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7.68</v>
      </c>
      <c r="K68" s="201">
        <v>0.1</v>
      </c>
      <c r="L68" s="201">
        <v>0.34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2.67</v>
      </c>
      <c r="AE68" s="201">
        <v>0</v>
      </c>
      <c r="AF68" s="201">
        <v>0</v>
      </c>
      <c r="AG68" s="201">
        <v>37.42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54.58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7.68</v>
      </c>
      <c r="K69" s="201">
        <v>0.1</v>
      </c>
      <c r="L69" s="201">
        <v>0.34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2.67</v>
      </c>
      <c r="AE69" s="201">
        <v>0</v>
      </c>
      <c r="AF69" s="201">
        <v>0</v>
      </c>
      <c r="AG69" s="201">
        <v>37.42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54.58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7.68</v>
      </c>
      <c r="K70" s="201">
        <v>0.1</v>
      </c>
      <c r="L70" s="201">
        <v>0.34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2.67</v>
      </c>
      <c r="AE70" s="201">
        <v>0</v>
      </c>
      <c r="AF70" s="201">
        <v>0</v>
      </c>
      <c r="AG70" s="201">
        <v>37.42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54.58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7.68</v>
      </c>
      <c r="K71" s="201">
        <v>0.1</v>
      </c>
      <c r="L71" s="201">
        <v>0.34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2.67</v>
      </c>
      <c r="AE71" s="201">
        <v>0</v>
      </c>
      <c r="AF71" s="201">
        <v>0</v>
      </c>
      <c r="AG71" s="201">
        <v>37.42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54.58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7.68</v>
      </c>
      <c r="K72" s="201">
        <v>0.1</v>
      </c>
      <c r="L72" s="201">
        <v>0.34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2.67</v>
      </c>
      <c r="AE72" s="201">
        <v>0</v>
      </c>
      <c r="AF72" s="201">
        <v>0</v>
      </c>
      <c r="AG72" s="201">
        <v>37.42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54.58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7.68</v>
      </c>
      <c r="K73" s="201">
        <v>0.1</v>
      </c>
      <c r="L73" s="201">
        <v>0.34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2.67</v>
      </c>
      <c r="AE73" s="201">
        <v>0</v>
      </c>
      <c r="AF73" s="201">
        <v>0</v>
      </c>
      <c r="AG73" s="201">
        <v>37.42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54.58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7.68</v>
      </c>
      <c r="K74" s="201">
        <v>0.1</v>
      </c>
      <c r="L74" s="201">
        <v>0.34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2.67</v>
      </c>
      <c r="AE74" s="201">
        <v>0</v>
      </c>
      <c r="AF74" s="201">
        <v>0</v>
      </c>
      <c r="AG74" s="201">
        <v>37.42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54.58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7.68</v>
      </c>
      <c r="K75" s="201">
        <v>0.1</v>
      </c>
      <c r="L75" s="201">
        <v>0.34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2.67</v>
      </c>
      <c r="AE75" s="201">
        <v>0</v>
      </c>
      <c r="AF75" s="201">
        <v>0</v>
      </c>
      <c r="AG75" s="201">
        <v>37.42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56.77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7.68</v>
      </c>
      <c r="K76" s="201">
        <v>0.1</v>
      </c>
      <c r="L76" s="201">
        <v>0.34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2.67</v>
      </c>
      <c r="AE76" s="201">
        <v>0</v>
      </c>
      <c r="AF76" s="201">
        <v>0</v>
      </c>
      <c r="AG76" s="201">
        <v>37.42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56.77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7.68</v>
      </c>
      <c r="K77" s="201">
        <v>0.1</v>
      </c>
      <c r="L77" s="201">
        <v>0.34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2.67</v>
      </c>
      <c r="AE77" s="201">
        <v>0</v>
      </c>
      <c r="AF77" s="201">
        <v>0</v>
      </c>
      <c r="AG77" s="201">
        <v>37.42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56.77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7.68</v>
      </c>
      <c r="K78" s="201">
        <v>0.13</v>
      </c>
      <c r="L78" s="201">
        <v>0.34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</v>
      </c>
      <c r="R78" s="201">
        <v>0.05</v>
      </c>
      <c r="S78" s="201">
        <v>0.04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2.67</v>
      </c>
      <c r="AE78" s="201">
        <v>0</v>
      </c>
      <c r="AF78" s="201">
        <v>0</v>
      </c>
      <c r="AG78" s="201">
        <v>37.42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56.77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7.68</v>
      </c>
      <c r="K79" s="201">
        <v>0.1</v>
      </c>
      <c r="L79" s="201">
        <v>0.34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2.67</v>
      </c>
      <c r="AE79" s="201">
        <v>0</v>
      </c>
      <c r="AF79" s="201">
        <v>0</v>
      </c>
      <c r="AG79" s="201">
        <v>37.42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56.77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7.68</v>
      </c>
      <c r="K80" s="201">
        <v>0.1</v>
      </c>
      <c r="L80" s="201">
        <v>0.34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0.02</v>
      </c>
      <c r="R80" s="201">
        <v>0.05</v>
      </c>
      <c r="S80" s="201">
        <v>0.03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2.67</v>
      </c>
      <c r="AE80" s="201">
        <v>0</v>
      </c>
      <c r="AF80" s="201">
        <v>0</v>
      </c>
      <c r="AG80" s="201">
        <v>37.119999999999997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56.77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7.68</v>
      </c>
      <c r="K81" s="201">
        <v>0.1</v>
      </c>
      <c r="L81" s="201">
        <v>0.34</v>
      </c>
      <c r="M81" s="201">
        <v>0.09</v>
      </c>
      <c r="N81" s="201">
        <v>0.1</v>
      </c>
      <c r="O81" s="201">
        <v>0.12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2.67</v>
      </c>
      <c r="AE81" s="201">
        <v>0</v>
      </c>
      <c r="AF81" s="201">
        <v>0</v>
      </c>
      <c r="AG81" s="201">
        <v>37.119999999999997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56.77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4.9800000000000004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7.68</v>
      </c>
      <c r="K82" s="201">
        <v>0.1</v>
      </c>
      <c r="L82" s="201">
        <v>0.34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2.67</v>
      </c>
      <c r="AE82" s="201">
        <v>0</v>
      </c>
      <c r="AF82" s="201">
        <v>0</v>
      </c>
      <c r="AG82" s="201">
        <v>37.119999999999997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56.77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4.9800000000000004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7.68</v>
      </c>
      <c r="K83" s="201">
        <v>0</v>
      </c>
      <c r="L83" s="201">
        <v>0.34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2.67</v>
      </c>
      <c r="AE83" s="201">
        <v>0</v>
      </c>
      <c r="AF83" s="201">
        <v>0</v>
      </c>
      <c r="AG83" s="201">
        <v>37.119999999999997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56.77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4.9800000000000004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7.68</v>
      </c>
      <c r="K84" s="201">
        <v>0.1</v>
      </c>
      <c r="L84" s="201">
        <v>0.34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2.67</v>
      </c>
      <c r="AE84" s="201">
        <v>0</v>
      </c>
      <c r="AF84" s="201">
        <v>0</v>
      </c>
      <c r="AG84" s="201">
        <v>37.119999999999997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56.77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4.9800000000000004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7.68</v>
      </c>
      <c r="K85" s="201">
        <v>0.45</v>
      </c>
      <c r="L85" s="201">
        <v>0.34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2.67</v>
      </c>
      <c r="AE85" s="201">
        <v>0</v>
      </c>
      <c r="AF85" s="201">
        <v>0</v>
      </c>
      <c r="AG85" s="201">
        <v>37.119999999999997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56.77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4.9800000000000004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7.68</v>
      </c>
      <c r="K86" s="201">
        <v>0.1</v>
      </c>
      <c r="L86" s="201">
        <v>0.34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2.67</v>
      </c>
      <c r="AE86" s="201">
        <v>0</v>
      </c>
      <c r="AF86" s="201">
        <v>0</v>
      </c>
      <c r="AG86" s="201">
        <v>37.119999999999997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56.77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0.08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4.9800000000000004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7.68</v>
      </c>
      <c r="K87" s="201">
        <v>0.09</v>
      </c>
      <c r="L87" s="201">
        <v>0.34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2.67</v>
      </c>
      <c r="AE87" s="201">
        <v>0</v>
      </c>
      <c r="AF87" s="201">
        <v>0</v>
      </c>
      <c r="AG87" s="201">
        <v>37.119999999999997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56.77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7.0000000000000007E-2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4.9800000000000004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7.68</v>
      </c>
      <c r="K88" s="201">
        <v>0.1</v>
      </c>
      <c r="L88" s="201">
        <v>0.34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2.67</v>
      </c>
      <c r="AE88" s="201">
        <v>0</v>
      </c>
      <c r="AF88" s="201">
        <v>0</v>
      </c>
      <c r="AG88" s="201">
        <v>37.119999999999997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56.77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4.9800000000000004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7.68</v>
      </c>
      <c r="K89" s="201">
        <v>0.17</v>
      </c>
      <c r="L89" s="201">
        <v>0.34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2.67</v>
      </c>
      <c r="AE89" s="201">
        <v>0</v>
      </c>
      <c r="AF89" s="201">
        <v>0</v>
      </c>
      <c r="AG89" s="201">
        <v>35.909999999999997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56.77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4.9800000000000004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7.68</v>
      </c>
      <c r="K90" s="201">
        <v>0.1</v>
      </c>
      <c r="L90" s="201">
        <v>0.34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2.67</v>
      </c>
      <c r="AE90" s="201">
        <v>0</v>
      </c>
      <c r="AF90" s="201">
        <v>0</v>
      </c>
      <c r="AG90" s="201">
        <v>35.909999999999997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56.77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7.82</v>
      </c>
      <c r="K91" s="201">
        <v>0.1</v>
      </c>
      <c r="L91" s="201">
        <v>0.34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2.67</v>
      </c>
      <c r="AE91" s="201">
        <v>0</v>
      </c>
      <c r="AF91" s="201">
        <v>0</v>
      </c>
      <c r="AG91" s="201">
        <v>35.909999999999997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56.77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7.82</v>
      </c>
      <c r="K92" s="201">
        <v>0.1</v>
      </c>
      <c r="L92" s="201">
        <v>0.34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2.67</v>
      </c>
      <c r="AE92" s="201">
        <v>0</v>
      </c>
      <c r="AF92" s="201">
        <v>0</v>
      </c>
      <c r="AG92" s="201">
        <v>35.909999999999997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56.77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7.82</v>
      </c>
      <c r="K93" s="201">
        <v>0.1</v>
      </c>
      <c r="L93" s="201">
        <v>0.34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2.67</v>
      </c>
      <c r="AE93" s="201">
        <v>0</v>
      </c>
      <c r="AF93" s="201">
        <v>0</v>
      </c>
      <c r="AG93" s="201">
        <v>35.909999999999997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56.77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0.11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7.82</v>
      </c>
      <c r="K94" s="201">
        <v>0.1</v>
      </c>
      <c r="L94" s="201">
        <v>0.34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2.67</v>
      </c>
      <c r="AE94" s="201">
        <v>0</v>
      </c>
      <c r="AF94" s="201">
        <v>0</v>
      </c>
      <c r="AG94" s="201">
        <v>35.909999999999997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56.77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0.11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7.82</v>
      </c>
      <c r="K95" s="201">
        <v>0.1</v>
      </c>
      <c r="L95" s="201">
        <v>0.34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2.67</v>
      </c>
      <c r="AE95" s="201">
        <v>0</v>
      </c>
      <c r="AF95" s="201">
        <v>0</v>
      </c>
      <c r="AG95" s="201">
        <v>35.909999999999997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56.77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0.08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7.82</v>
      </c>
      <c r="K96" s="201">
        <v>0.1</v>
      </c>
      <c r="L96" s="201">
        <v>0.34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2.67</v>
      </c>
      <c r="AE96" s="201">
        <v>0</v>
      </c>
      <c r="AF96" s="201">
        <v>0</v>
      </c>
      <c r="AG96" s="201">
        <v>35.909999999999997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56.77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7.82</v>
      </c>
      <c r="K97" s="201">
        <v>0.1</v>
      </c>
      <c r="L97" s="201">
        <v>0.34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2.67</v>
      </c>
      <c r="AE97" s="201">
        <v>0</v>
      </c>
      <c r="AF97" s="201">
        <v>0</v>
      </c>
      <c r="AG97" s="201">
        <v>35.909999999999997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56.77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0.04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7.82</v>
      </c>
      <c r="K98" s="201">
        <v>0.1</v>
      </c>
      <c r="L98" s="201">
        <v>0.34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2.67</v>
      </c>
      <c r="AE98" s="201">
        <v>0</v>
      </c>
      <c r="AF98" s="201">
        <v>0</v>
      </c>
      <c r="AG98" s="201">
        <v>35.909999999999997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56.77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0.12268000000000027</v>
      </c>
      <c r="E99">
        <f t="shared" si="0"/>
        <v>0</v>
      </c>
      <c r="F99">
        <f t="shared" si="0"/>
        <v>0</v>
      </c>
      <c r="G99">
        <f t="shared" si="0"/>
        <v>0.1915599999999997</v>
      </c>
      <c r="H99">
        <f t="shared" si="0"/>
        <v>0</v>
      </c>
      <c r="I99">
        <f t="shared" si="0"/>
        <v>0</v>
      </c>
      <c r="J99">
        <f t="shared" si="0"/>
        <v>0.18847249999999982</v>
      </c>
      <c r="K99">
        <f t="shared" si="0"/>
        <v>2.4699999999999961E-3</v>
      </c>
      <c r="L99">
        <f t="shared" si="0"/>
        <v>8.3950000000000014E-3</v>
      </c>
      <c r="M99">
        <f t="shared" si="0"/>
        <v>2.177499999999998E-3</v>
      </c>
      <c r="N99">
        <f t="shared" si="0"/>
        <v>2.4049999999999957E-3</v>
      </c>
      <c r="O99">
        <f t="shared" si="0"/>
        <v>2.8799999999999958E-3</v>
      </c>
      <c r="P99">
        <f t="shared" si="0"/>
        <v>4.5325000000000009E-3</v>
      </c>
      <c r="Q99">
        <f t="shared" si="0"/>
        <v>5.0000000000000004E-6</v>
      </c>
      <c r="R99">
        <f t="shared" si="0"/>
        <v>1.2549999999999977E-3</v>
      </c>
      <c r="S99">
        <f t="shared" si="0"/>
        <v>4.9000000000000031E-4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6.5254999999999841E-2</v>
      </c>
      <c r="AE99">
        <f t="shared" si="0"/>
        <v>0</v>
      </c>
      <c r="AF99">
        <f t="shared" si="0"/>
        <v>0</v>
      </c>
      <c r="AG99">
        <f t="shared" si="0"/>
        <v>1.4011949999999997</v>
      </c>
      <c r="AH99">
        <f t="shared" si="0"/>
        <v>1.6717499999999996E-2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1.3352300000000021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7.4399999999999883E-3</v>
      </c>
      <c r="AV99">
        <f t="shared" si="0"/>
        <v>0</v>
      </c>
      <c r="AW99">
        <f t="shared" si="0"/>
        <v>0</v>
      </c>
      <c r="AX99">
        <f t="shared" si="0"/>
        <v>1.225E-4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12.88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19.84</v>
      </c>
      <c r="K3" s="201">
        <v>0.33</v>
      </c>
      <c r="L3" s="201">
        <v>20.53</v>
      </c>
      <c r="M3" s="201">
        <v>1.01</v>
      </c>
      <c r="N3" s="201">
        <v>1.29</v>
      </c>
      <c r="O3" s="201">
        <v>0</v>
      </c>
      <c r="P3" s="201">
        <v>1.51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14.78</v>
      </c>
      <c r="V3" s="201">
        <v>0.45</v>
      </c>
      <c r="W3" s="201">
        <v>0.5</v>
      </c>
      <c r="X3" s="201">
        <v>2.09</v>
      </c>
      <c r="Y3" s="201">
        <v>0</v>
      </c>
      <c r="Z3" s="201">
        <v>2.75</v>
      </c>
      <c r="AA3" s="201">
        <v>0.98</v>
      </c>
      <c r="AB3" s="201">
        <v>0</v>
      </c>
      <c r="AC3" s="201">
        <v>0</v>
      </c>
      <c r="AD3" s="201">
        <v>16.62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215.34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12.88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19.84</v>
      </c>
      <c r="K4" s="201">
        <v>0.33</v>
      </c>
      <c r="L4" s="201">
        <v>20.53</v>
      </c>
      <c r="M4" s="201">
        <v>1.01</v>
      </c>
      <c r="N4" s="201">
        <v>1.29</v>
      </c>
      <c r="O4" s="201">
        <v>0</v>
      </c>
      <c r="P4" s="201">
        <v>1.51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14.78</v>
      </c>
      <c r="V4" s="201">
        <v>0.45</v>
      </c>
      <c r="W4" s="201">
        <v>0.5</v>
      </c>
      <c r="X4" s="201">
        <v>2.09</v>
      </c>
      <c r="Y4" s="201">
        <v>0</v>
      </c>
      <c r="Z4" s="201">
        <v>2.75</v>
      </c>
      <c r="AA4" s="201">
        <v>0.98</v>
      </c>
      <c r="AB4" s="201">
        <v>0</v>
      </c>
      <c r="AC4" s="201">
        <v>0</v>
      </c>
      <c r="AD4" s="201">
        <v>16.62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215.34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12.88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19.84</v>
      </c>
      <c r="K5" s="201">
        <v>0.33</v>
      </c>
      <c r="L5" s="201">
        <v>20.53</v>
      </c>
      <c r="M5" s="201">
        <v>1.01</v>
      </c>
      <c r="N5" s="201">
        <v>1.29</v>
      </c>
      <c r="O5" s="201">
        <v>0</v>
      </c>
      <c r="P5" s="201">
        <v>1.51</v>
      </c>
      <c r="Q5" s="201">
        <v>0.24</v>
      </c>
      <c r="R5" s="201">
        <v>0.46</v>
      </c>
      <c r="S5" s="201">
        <v>0.28999999999999998</v>
      </c>
      <c r="T5" s="201">
        <v>0</v>
      </c>
      <c r="U5" s="201">
        <v>14.78</v>
      </c>
      <c r="V5" s="201">
        <v>0.45</v>
      </c>
      <c r="W5" s="201">
        <v>0.5</v>
      </c>
      <c r="X5" s="201">
        <v>2.09</v>
      </c>
      <c r="Y5" s="201">
        <v>0</v>
      </c>
      <c r="Z5" s="201">
        <v>2.75</v>
      </c>
      <c r="AA5" s="201">
        <v>0.98</v>
      </c>
      <c r="AB5" s="201">
        <v>0</v>
      </c>
      <c r="AC5" s="201">
        <v>0</v>
      </c>
      <c r="AD5" s="201">
        <v>16.62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215.34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12.88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19.84</v>
      </c>
      <c r="K6" s="201">
        <v>0.33</v>
      </c>
      <c r="L6" s="201">
        <v>20.53</v>
      </c>
      <c r="M6" s="201">
        <v>1.01</v>
      </c>
      <c r="N6" s="201">
        <v>1.29</v>
      </c>
      <c r="O6" s="201">
        <v>0</v>
      </c>
      <c r="P6" s="201">
        <v>1.51</v>
      </c>
      <c r="Q6" s="201">
        <v>0.24</v>
      </c>
      <c r="R6" s="201">
        <v>0.46</v>
      </c>
      <c r="S6" s="201">
        <v>0.28999999999999998</v>
      </c>
      <c r="T6" s="201">
        <v>0</v>
      </c>
      <c r="U6" s="201">
        <v>14.78</v>
      </c>
      <c r="V6" s="201">
        <v>0.45</v>
      </c>
      <c r="W6" s="201">
        <v>0.5</v>
      </c>
      <c r="X6" s="201">
        <v>2.09</v>
      </c>
      <c r="Y6" s="201">
        <v>0</v>
      </c>
      <c r="Z6" s="201">
        <v>2.75</v>
      </c>
      <c r="AA6" s="201">
        <v>0.98</v>
      </c>
      <c r="AB6" s="201">
        <v>0</v>
      </c>
      <c r="AC6" s="201">
        <v>0</v>
      </c>
      <c r="AD6" s="201">
        <v>16.62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215.34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12.88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19.84</v>
      </c>
      <c r="K7" s="201">
        <v>4.43</v>
      </c>
      <c r="L7" s="201">
        <v>84.99</v>
      </c>
      <c r="M7" s="201">
        <v>1.01</v>
      </c>
      <c r="N7" s="201">
        <v>1.29</v>
      </c>
      <c r="O7" s="201">
        <v>0</v>
      </c>
      <c r="P7" s="201">
        <v>1.51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14.78</v>
      </c>
      <c r="V7" s="201">
        <v>0.45</v>
      </c>
      <c r="W7" s="201">
        <v>0.5</v>
      </c>
      <c r="X7" s="201">
        <v>2.09</v>
      </c>
      <c r="Y7" s="201">
        <v>0</v>
      </c>
      <c r="Z7" s="201">
        <v>2.75</v>
      </c>
      <c r="AA7" s="201">
        <v>0.98</v>
      </c>
      <c r="AB7" s="201">
        <v>0</v>
      </c>
      <c r="AC7" s="201">
        <v>0</v>
      </c>
      <c r="AD7" s="201">
        <v>16.62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215.34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12.88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19.84</v>
      </c>
      <c r="K8" s="201">
        <v>4.54</v>
      </c>
      <c r="L8" s="201">
        <v>176.39</v>
      </c>
      <c r="M8" s="201">
        <v>1.01</v>
      </c>
      <c r="N8" s="201">
        <v>1.29</v>
      </c>
      <c r="O8" s="201">
        <v>0</v>
      </c>
      <c r="P8" s="201">
        <v>1.51</v>
      </c>
      <c r="Q8" s="201">
        <v>0.24</v>
      </c>
      <c r="R8" s="201">
        <v>0.46</v>
      </c>
      <c r="S8" s="201">
        <v>0.28999999999999998</v>
      </c>
      <c r="T8" s="201">
        <v>0</v>
      </c>
      <c r="U8" s="201">
        <v>14.78</v>
      </c>
      <c r="V8" s="201">
        <v>0.45</v>
      </c>
      <c r="W8" s="201">
        <v>0.5</v>
      </c>
      <c r="X8" s="201">
        <v>2.09</v>
      </c>
      <c r="Y8" s="201">
        <v>0</v>
      </c>
      <c r="Z8" s="201">
        <v>2.75</v>
      </c>
      <c r="AA8" s="201">
        <v>0.98</v>
      </c>
      <c r="AB8" s="201">
        <v>0</v>
      </c>
      <c r="AC8" s="201">
        <v>0</v>
      </c>
      <c r="AD8" s="201">
        <v>16.62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15.66</v>
      </c>
      <c r="AL8" s="201">
        <v>0</v>
      </c>
      <c r="AM8" s="201">
        <v>0</v>
      </c>
      <c r="AN8" s="201">
        <v>0</v>
      </c>
      <c r="AO8" s="201">
        <v>215.34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12.88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19.84</v>
      </c>
      <c r="K9" s="201">
        <v>4.54</v>
      </c>
      <c r="L9" s="201">
        <v>176.39</v>
      </c>
      <c r="M9" s="201">
        <v>1.01</v>
      </c>
      <c r="N9" s="201">
        <v>1.29</v>
      </c>
      <c r="O9" s="201">
        <v>0</v>
      </c>
      <c r="P9" s="201">
        <v>1.51</v>
      </c>
      <c r="Q9" s="201">
        <v>0.24</v>
      </c>
      <c r="R9" s="201">
        <v>0.46</v>
      </c>
      <c r="S9" s="201">
        <v>0.28999999999999998</v>
      </c>
      <c r="T9" s="201">
        <v>0</v>
      </c>
      <c r="U9" s="201">
        <v>14.78</v>
      </c>
      <c r="V9" s="201">
        <v>0.67</v>
      </c>
      <c r="W9" s="201">
        <v>0.5</v>
      </c>
      <c r="X9" s="201">
        <v>2.09</v>
      </c>
      <c r="Y9" s="201">
        <v>0</v>
      </c>
      <c r="Z9" s="201">
        <v>2.75</v>
      </c>
      <c r="AA9" s="201">
        <v>0.98</v>
      </c>
      <c r="AB9" s="201">
        <v>0</v>
      </c>
      <c r="AC9" s="201">
        <v>0</v>
      </c>
      <c r="AD9" s="201">
        <v>16.62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15.66</v>
      </c>
      <c r="AL9" s="201">
        <v>0</v>
      </c>
      <c r="AM9" s="201">
        <v>0</v>
      </c>
      <c r="AN9" s="201">
        <v>0</v>
      </c>
      <c r="AO9" s="201">
        <v>215.34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12.88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19.84</v>
      </c>
      <c r="K10" s="201">
        <v>4.54</v>
      </c>
      <c r="L10" s="201">
        <v>176.39</v>
      </c>
      <c r="M10" s="201">
        <v>1.01</v>
      </c>
      <c r="N10" s="201">
        <v>1.29</v>
      </c>
      <c r="O10" s="201">
        <v>0</v>
      </c>
      <c r="P10" s="201">
        <v>1.51</v>
      </c>
      <c r="Q10" s="201">
        <v>0.24</v>
      </c>
      <c r="R10" s="201">
        <v>0.46</v>
      </c>
      <c r="S10" s="201">
        <v>0.28999999999999998</v>
      </c>
      <c r="T10" s="201">
        <v>0</v>
      </c>
      <c r="U10" s="201">
        <v>14.78</v>
      </c>
      <c r="V10" s="201">
        <v>0.67</v>
      </c>
      <c r="W10" s="201">
        <v>0.5</v>
      </c>
      <c r="X10" s="201">
        <v>2.09</v>
      </c>
      <c r="Y10" s="201">
        <v>0</v>
      </c>
      <c r="Z10" s="201">
        <v>2.75</v>
      </c>
      <c r="AA10" s="201">
        <v>0.98</v>
      </c>
      <c r="AB10" s="201">
        <v>0</v>
      </c>
      <c r="AC10" s="201">
        <v>0</v>
      </c>
      <c r="AD10" s="201">
        <v>16.62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15.66</v>
      </c>
      <c r="AL10" s="201">
        <v>0</v>
      </c>
      <c r="AM10" s="201">
        <v>0</v>
      </c>
      <c r="AN10" s="201">
        <v>0</v>
      </c>
      <c r="AO10" s="201">
        <v>215.34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12.88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19.84</v>
      </c>
      <c r="K11" s="201">
        <v>4.55</v>
      </c>
      <c r="L11" s="201">
        <v>147.44999999999999</v>
      </c>
      <c r="M11" s="201">
        <v>1.01</v>
      </c>
      <c r="N11" s="201">
        <v>1.29</v>
      </c>
      <c r="O11" s="201">
        <v>0</v>
      </c>
      <c r="P11" s="201">
        <v>1.51</v>
      </c>
      <c r="Q11" s="201">
        <v>0.24</v>
      </c>
      <c r="R11" s="201">
        <v>0.46</v>
      </c>
      <c r="S11" s="201">
        <v>0.28999999999999998</v>
      </c>
      <c r="T11" s="201">
        <v>0</v>
      </c>
      <c r="U11" s="201">
        <v>14.78</v>
      </c>
      <c r="V11" s="201">
        <v>0.88</v>
      </c>
      <c r="W11" s="201">
        <v>0.5</v>
      </c>
      <c r="X11" s="201">
        <v>2.09</v>
      </c>
      <c r="Y11" s="201">
        <v>0</v>
      </c>
      <c r="Z11" s="201">
        <v>2.75</v>
      </c>
      <c r="AA11" s="201">
        <v>0.98</v>
      </c>
      <c r="AB11" s="201">
        <v>0</v>
      </c>
      <c r="AC11" s="201">
        <v>0</v>
      </c>
      <c r="AD11" s="201">
        <v>16.62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11.89</v>
      </c>
      <c r="AL11" s="201">
        <v>0</v>
      </c>
      <c r="AM11" s="201">
        <v>0</v>
      </c>
      <c r="AN11" s="201">
        <v>0</v>
      </c>
      <c r="AO11" s="201">
        <v>215.34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12.88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19.84</v>
      </c>
      <c r="K12" s="201">
        <v>4.55</v>
      </c>
      <c r="L12" s="201">
        <v>147.44999999999999</v>
      </c>
      <c r="M12" s="201">
        <v>1.01</v>
      </c>
      <c r="N12" s="201">
        <v>1.29</v>
      </c>
      <c r="O12" s="201">
        <v>0</v>
      </c>
      <c r="P12" s="201">
        <v>1.51</v>
      </c>
      <c r="Q12" s="201">
        <v>0.24</v>
      </c>
      <c r="R12" s="201">
        <v>0.46</v>
      </c>
      <c r="S12" s="201">
        <v>0.28999999999999998</v>
      </c>
      <c r="T12" s="201">
        <v>0</v>
      </c>
      <c r="U12" s="201">
        <v>14.78</v>
      </c>
      <c r="V12" s="201">
        <v>0.88</v>
      </c>
      <c r="W12" s="201">
        <v>0.5</v>
      </c>
      <c r="X12" s="201">
        <v>2.09</v>
      </c>
      <c r="Y12" s="201">
        <v>0</v>
      </c>
      <c r="Z12" s="201">
        <v>2.75</v>
      </c>
      <c r="AA12" s="201">
        <v>0.98</v>
      </c>
      <c r="AB12" s="201">
        <v>0</v>
      </c>
      <c r="AC12" s="201">
        <v>0</v>
      </c>
      <c r="AD12" s="201">
        <v>16.62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11.89</v>
      </c>
      <c r="AL12" s="201">
        <v>0</v>
      </c>
      <c r="AM12" s="201">
        <v>0</v>
      </c>
      <c r="AN12" s="201">
        <v>0</v>
      </c>
      <c r="AO12" s="201">
        <v>215.34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12.88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19.84</v>
      </c>
      <c r="K13" s="201">
        <v>4.55</v>
      </c>
      <c r="L13" s="201">
        <v>224.63</v>
      </c>
      <c r="M13" s="201">
        <v>1.01</v>
      </c>
      <c r="N13" s="201">
        <v>1.29</v>
      </c>
      <c r="O13" s="201">
        <v>0</v>
      </c>
      <c r="P13" s="201">
        <v>1.51</v>
      </c>
      <c r="Q13" s="201">
        <v>2.84</v>
      </c>
      <c r="R13" s="201">
        <v>5.77</v>
      </c>
      <c r="S13" s="201">
        <v>3.76</v>
      </c>
      <c r="T13" s="201">
        <v>0</v>
      </c>
      <c r="U13" s="201">
        <v>14.78</v>
      </c>
      <c r="V13" s="201">
        <v>0.88</v>
      </c>
      <c r="W13" s="201">
        <v>6.52</v>
      </c>
      <c r="X13" s="201">
        <v>21.38</v>
      </c>
      <c r="Y13" s="201">
        <v>0</v>
      </c>
      <c r="Z13" s="201">
        <v>29.72</v>
      </c>
      <c r="AA13" s="201">
        <v>11.22</v>
      </c>
      <c r="AB13" s="201">
        <v>0</v>
      </c>
      <c r="AC13" s="201">
        <v>0</v>
      </c>
      <c r="AD13" s="201">
        <v>16.62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11.89</v>
      </c>
      <c r="AL13" s="201">
        <v>0</v>
      </c>
      <c r="AM13" s="201">
        <v>0</v>
      </c>
      <c r="AN13" s="201">
        <v>0</v>
      </c>
      <c r="AO13" s="201">
        <v>215.34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12.88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19.84</v>
      </c>
      <c r="K14" s="201">
        <v>4.55</v>
      </c>
      <c r="L14" s="201">
        <v>274.79000000000002</v>
      </c>
      <c r="M14" s="201">
        <v>1.01</v>
      </c>
      <c r="N14" s="201">
        <v>1.29</v>
      </c>
      <c r="O14" s="201">
        <v>0</v>
      </c>
      <c r="P14" s="201">
        <v>1.51</v>
      </c>
      <c r="Q14" s="201">
        <v>2.84</v>
      </c>
      <c r="R14" s="201">
        <v>5.77</v>
      </c>
      <c r="S14" s="201">
        <v>3.76</v>
      </c>
      <c r="T14" s="201">
        <v>0</v>
      </c>
      <c r="U14" s="201">
        <v>14.78</v>
      </c>
      <c r="V14" s="201">
        <v>0.88</v>
      </c>
      <c r="W14" s="201">
        <v>6.52</v>
      </c>
      <c r="X14" s="201">
        <v>2.09</v>
      </c>
      <c r="Y14" s="201">
        <v>0</v>
      </c>
      <c r="Z14" s="201">
        <v>29.72</v>
      </c>
      <c r="AA14" s="201">
        <v>19.95</v>
      </c>
      <c r="AB14" s="201">
        <v>0</v>
      </c>
      <c r="AC14" s="201">
        <v>0</v>
      </c>
      <c r="AD14" s="201">
        <v>16.62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11.89</v>
      </c>
      <c r="AL14" s="201">
        <v>0</v>
      </c>
      <c r="AM14" s="201">
        <v>0</v>
      </c>
      <c r="AN14" s="201">
        <v>0</v>
      </c>
      <c r="AO14" s="201">
        <v>215.34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12.88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19.84</v>
      </c>
      <c r="K15" s="201">
        <v>3.58</v>
      </c>
      <c r="L15" s="201">
        <v>274.79000000000002</v>
      </c>
      <c r="M15" s="201">
        <v>1.01</v>
      </c>
      <c r="N15" s="201">
        <v>1.29</v>
      </c>
      <c r="O15" s="201">
        <v>0</v>
      </c>
      <c r="P15" s="201">
        <v>1.51</v>
      </c>
      <c r="Q15" s="201">
        <v>2.84</v>
      </c>
      <c r="R15" s="201">
        <v>5.77</v>
      </c>
      <c r="S15" s="201">
        <v>3.76</v>
      </c>
      <c r="T15" s="201">
        <v>0</v>
      </c>
      <c r="U15" s="201">
        <v>14.78</v>
      </c>
      <c r="V15" s="201">
        <v>0.67</v>
      </c>
      <c r="W15" s="201">
        <v>0.5</v>
      </c>
      <c r="X15" s="201">
        <v>2.09</v>
      </c>
      <c r="Y15" s="201">
        <v>0</v>
      </c>
      <c r="Z15" s="201">
        <v>27.95</v>
      </c>
      <c r="AA15" s="201">
        <v>19.95</v>
      </c>
      <c r="AB15" s="201">
        <v>0</v>
      </c>
      <c r="AC15" s="201">
        <v>0</v>
      </c>
      <c r="AD15" s="201">
        <v>16.62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11.89</v>
      </c>
      <c r="AL15" s="201">
        <v>0</v>
      </c>
      <c r="AM15" s="201">
        <v>0</v>
      </c>
      <c r="AN15" s="201">
        <v>0</v>
      </c>
      <c r="AO15" s="201">
        <v>215.34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12.88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19.84</v>
      </c>
      <c r="K16" s="201">
        <v>3.58</v>
      </c>
      <c r="L16" s="201">
        <v>274.79000000000002</v>
      </c>
      <c r="M16" s="201">
        <v>1.01</v>
      </c>
      <c r="N16" s="201">
        <v>1.29</v>
      </c>
      <c r="O16" s="201">
        <v>0</v>
      </c>
      <c r="P16" s="201">
        <v>1.51</v>
      </c>
      <c r="Q16" s="201">
        <v>2.84</v>
      </c>
      <c r="R16" s="201">
        <v>5.77</v>
      </c>
      <c r="S16" s="201">
        <v>3.76</v>
      </c>
      <c r="T16" s="201">
        <v>0</v>
      </c>
      <c r="U16" s="201">
        <v>14.78</v>
      </c>
      <c r="V16" s="201">
        <v>0.67</v>
      </c>
      <c r="W16" s="201">
        <v>0.5</v>
      </c>
      <c r="X16" s="201">
        <v>2.09</v>
      </c>
      <c r="Y16" s="201">
        <v>0</v>
      </c>
      <c r="Z16" s="201">
        <v>58.66</v>
      </c>
      <c r="AA16" s="201">
        <v>19.95</v>
      </c>
      <c r="AB16" s="201">
        <v>0</v>
      </c>
      <c r="AC16" s="201">
        <v>0</v>
      </c>
      <c r="AD16" s="201">
        <v>16.62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11.89</v>
      </c>
      <c r="AL16" s="201">
        <v>0</v>
      </c>
      <c r="AM16" s="201">
        <v>0</v>
      </c>
      <c r="AN16" s="201">
        <v>0</v>
      </c>
      <c r="AO16" s="201">
        <v>215.34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12.88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19.84</v>
      </c>
      <c r="K17" s="201">
        <v>3.58</v>
      </c>
      <c r="L17" s="201">
        <v>274.79000000000002</v>
      </c>
      <c r="M17" s="201">
        <v>1.01</v>
      </c>
      <c r="N17" s="201">
        <v>1.29</v>
      </c>
      <c r="O17" s="201">
        <v>0</v>
      </c>
      <c r="P17" s="201">
        <v>1.51</v>
      </c>
      <c r="Q17" s="201">
        <v>2.84</v>
      </c>
      <c r="R17" s="201">
        <v>5.77</v>
      </c>
      <c r="S17" s="201">
        <v>3.76</v>
      </c>
      <c r="T17" s="201">
        <v>0</v>
      </c>
      <c r="U17" s="201">
        <v>14.78</v>
      </c>
      <c r="V17" s="201">
        <v>0.67</v>
      </c>
      <c r="W17" s="201">
        <v>0.5</v>
      </c>
      <c r="X17" s="201">
        <v>2.09</v>
      </c>
      <c r="Y17" s="201">
        <v>0</v>
      </c>
      <c r="Z17" s="201">
        <v>58.66</v>
      </c>
      <c r="AA17" s="201">
        <v>19.95</v>
      </c>
      <c r="AB17" s="201">
        <v>0</v>
      </c>
      <c r="AC17" s="201">
        <v>0</v>
      </c>
      <c r="AD17" s="201">
        <v>16.62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11.89</v>
      </c>
      <c r="AL17" s="201">
        <v>0</v>
      </c>
      <c r="AM17" s="201">
        <v>0</v>
      </c>
      <c r="AN17" s="201">
        <v>0</v>
      </c>
      <c r="AO17" s="201">
        <v>215.34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12.88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19.84</v>
      </c>
      <c r="K18" s="201">
        <v>3.58</v>
      </c>
      <c r="L18" s="201">
        <v>274.79000000000002</v>
      </c>
      <c r="M18" s="201">
        <v>1.01</v>
      </c>
      <c r="N18" s="201">
        <v>1.29</v>
      </c>
      <c r="O18" s="201">
        <v>0</v>
      </c>
      <c r="P18" s="201">
        <v>1.51</v>
      </c>
      <c r="Q18" s="201">
        <v>2.84</v>
      </c>
      <c r="R18" s="201">
        <v>5.78</v>
      </c>
      <c r="S18" s="201">
        <v>3.76</v>
      </c>
      <c r="T18" s="201">
        <v>0</v>
      </c>
      <c r="U18" s="201">
        <v>14.78</v>
      </c>
      <c r="V18" s="201">
        <v>0.67</v>
      </c>
      <c r="W18" s="201">
        <v>0.5</v>
      </c>
      <c r="X18" s="201">
        <v>2.09</v>
      </c>
      <c r="Y18" s="201">
        <v>0</v>
      </c>
      <c r="Z18" s="201">
        <v>58.66</v>
      </c>
      <c r="AA18" s="201">
        <v>19.95</v>
      </c>
      <c r="AB18" s="201">
        <v>0</v>
      </c>
      <c r="AC18" s="201">
        <v>0</v>
      </c>
      <c r="AD18" s="201">
        <v>16.62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11.89</v>
      </c>
      <c r="AL18" s="201">
        <v>0</v>
      </c>
      <c r="AM18" s="201">
        <v>0</v>
      </c>
      <c r="AN18" s="201">
        <v>0</v>
      </c>
      <c r="AO18" s="201">
        <v>215.34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12.88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19.84</v>
      </c>
      <c r="K19" s="201">
        <v>3.58</v>
      </c>
      <c r="L19" s="201">
        <v>274.79000000000002</v>
      </c>
      <c r="M19" s="201">
        <v>1.01</v>
      </c>
      <c r="N19" s="201">
        <v>1.29</v>
      </c>
      <c r="O19" s="201">
        <v>0</v>
      </c>
      <c r="P19" s="201">
        <v>1.51</v>
      </c>
      <c r="Q19" s="201">
        <v>2.84</v>
      </c>
      <c r="R19" s="201">
        <v>5.78</v>
      </c>
      <c r="S19" s="201">
        <v>3.76</v>
      </c>
      <c r="T19" s="201">
        <v>0</v>
      </c>
      <c r="U19" s="201">
        <v>14.78</v>
      </c>
      <c r="V19" s="201">
        <v>0.67</v>
      </c>
      <c r="W19" s="201">
        <v>0.5</v>
      </c>
      <c r="X19" s="201">
        <v>2.09</v>
      </c>
      <c r="Y19" s="201">
        <v>0</v>
      </c>
      <c r="Z19" s="201">
        <v>58.66</v>
      </c>
      <c r="AA19" s="201">
        <v>19.95</v>
      </c>
      <c r="AB19" s="201">
        <v>0</v>
      </c>
      <c r="AC19" s="201">
        <v>0</v>
      </c>
      <c r="AD19" s="201">
        <v>16.62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11.89</v>
      </c>
      <c r="AL19" s="201">
        <v>0</v>
      </c>
      <c r="AM19" s="201">
        <v>0</v>
      </c>
      <c r="AN19" s="201">
        <v>0</v>
      </c>
      <c r="AO19" s="201">
        <v>215.34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12.88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19.84</v>
      </c>
      <c r="K20" s="201">
        <v>3.58</v>
      </c>
      <c r="L20" s="201">
        <v>274.79000000000002</v>
      </c>
      <c r="M20" s="201">
        <v>1.01</v>
      </c>
      <c r="N20" s="201">
        <v>1.29</v>
      </c>
      <c r="O20" s="201">
        <v>0</v>
      </c>
      <c r="P20" s="201">
        <v>1.51</v>
      </c>
      <c r="Q20" s="201">
        <v>2.84</v>
      </c>
      <c r="R20" s="201">
        <v>5.78</v>
      </c>
      <c r="S20" s="201">
        <v>3.76</v>
      </c>
      <c r="T20" s="201">
        <v>0</v>
      </c>
      <c r="U20" s="201">
        <v>14.78</v>
      </c>
      <c r="V20" s="201">
        <v>0.67</v>
      </c>
      <c r="W20" s="201">
        <v>0.5</v>
      </c>
      <c r="X20" s="201">
        <v>2.09</v>
      </c>
      <c r="Y20" s="201">
        <v>0</v>
      </c>
      <c r="Z20" s="201">
        <v>58.66</v>
      </c>
      <c r="AA20" s="201">
        <v>19.95</v>
      </c>
      <c r="AB20" s="201">
        <v>0</v>
      </c>
      <c r="AC20" s="201">
        <v>0</v>
      </c>
      <c r="AD20" s="201">
        <v>16.62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11.89</v>
      </c>
      <c r="AL20" s="201">
        <v>0</v>
      </c>
      <c r="AM20" s="201">
        <v>0</v>
      </c>
      <c r="AN20" s="201">
        <v>0</v>
      </c>
      <c r="AO20" s="201">
        <v>215.34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12.88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19.84</v>
      </c>
      <c r="K21" s="201">
        <v>3.58</v>
      </c>
      <c r="L21" s="201">
        <v>274.79000000000002</v>
      </c>
      <c r="M21" s="201">
        <v>1.01</v>
      </c>
      <c r="N21" s="201">
        <v>1.29</v>
      </c>
      <c r="O21" s="201">
        <v>0</v>
      </c>
      <c r="P21" s="201">
        <v>1.51</v>
      </c>
      <c r="Q21" s="201">
        <v>2.84</v>
      </c>
      <c r="R21" s="201">
        <v>5.78</v>
      </c>
      <c r="S21" s="201">
        <v>3.76</v>
      </c>
      <c r="T21" s="201">
        <v>0</v>
      </c>
      <c r="U21" s="201">
        <v>14.78</v>
      </c>
      <c r="V21" s="201">
        <v>0.67</v>
      </c>
      <c r="W21" s="201">
        <v>0.5</v>
      </c>
      <c r="X21" s="201">
        <v>2.09</v>
      </c>
      <c r="Y21" s="201">
        <v>0</v>
      </c>
      <c r="Z21" s="201">
        <v>58.66</v>
      </c>
      <c r="AA21" s="201">
        <v>19.95</v>
      </c>
      <c r="AB21" s="201">
        <v>0</v>
      </c>
      <c r="AC21" s="201">
        <v>0</v>
      </c>
      <c r="AD21" s="201">
        <v>16.62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11.89</v>
      </c>
      <c r="AL21" s="201">
        <v>0</v>
      </c>
      <c r="AM21" s="201">
        <v>0</v>
      </c>
      <c r="AN21" s="201">
        <v>0</v>
      </c>
      <c r="AO21" s="201">
        <v>215.34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12.88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19.84</v>
      </c>
      <c r="K22" s="201">
        <v>3.58</v>
      </c>
      <c r="L22" s="201">
        <v>274.79000000000002</v>
      </c>
      <c r="M22" s="201">
        <v>1.01</v>
      </c>
      <c r="N22" s="201">
        <v>1.29</v>
      </c>
      <c r="O22" s="201">
        <v>0</v>
      </c>
      <c r="P22" s="201">
        <v>1.51</v>
      </c>
      <c r="Q22" s="201">
        <v>2.84</v>
      </c>
      <c r="R22" s="201">
        <v>5.78</v>
      </c>
      <c r="S22" s="201">
        <v>3.76</v>
      </c>
      <c r="T22" s="201">
        <v>0</v>
      </c>
      <c r="U22" s="201">
        <v>14.78</v>
      </c>
      <c r="V22" s="201">
        <v>0.67</v>
      </c>
      <c r="W22" s="201">
        <v>0.5</v>
      </c>
      <c r="X22" s="201">
        <v>2.09</v>
      </c>
      <c r="Y22" s="201">
        <v>0</v>
      </c>
      <c r="Z22" s="201">
        <v>58.66</v>
      </c>
      <c r="AA22" s="201">
        <v>19.95</v>
      </c>
      <c r="AB22" s="201">
        <v>0</v>
      </c>
      <c r="AC22" s="201">
        <v>0</v>
      </c>
      <c r="AD22" s="201">
        <v>16.62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11.89</v>
      </c>
      <c r="AL22" s="201">
        <v>0</v>
      </c>
      <c r="AM22" s="201">
        <v>0</v>
      </c>
      <c r="AN22" s="201">
        <v>0</v>
      </c>
      <c r="AO22" s="201">
        <v>215.34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12.88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19.84</v>
      </c>
      <c r="K23" s="201">
        <v>3.58</v>
      </c>
      <c r="L23" s="201">
        <v>274.79000000000002</v>
      </c>
      <c r="M23" s="201">
        <v>1.01</v>
      </c>
      <c r="N23" s="201">
        <v>1.29</v>
      </c>
      <c r="O23" s="201">
        <v>0</v>
      </c>
      <c r="P23" s="201">
        <v>1.51</v>
      </c>
      <c r="Q23" s="201">
        <v>2.84</v>
      </c>
      <c r="R23" s="201">
        <v>5.78</v>
      </c>
      <c r="S23" s="201">
        <v>3.76</v>
      </c>
      <c r="T23" s="201">
        <v>0</v>
      </c>
      <c r="U23" s="201">
        <v>14.78</v>
      </c>
      <c r="V23" s="201">
        <v>0.67</v>
      </c>
      <c r="W23" s="201">
        <v>0.5</v>
      </c>
      <c r="X23" s="201">
        <v>2.09</v>
      </c>
      <c r="Y23" s="201">
        <v>0</v>
      </c>
      <c r="Z23" s="201">
        <v>5.61</v>
      </c>
      <c r="AA23" s="201">
        <v>19.95</v>
      </c>
      <c r="AB23" s="201">
        <v>0</v>
      </c>
      <c r="AC23" s="201">
        <v>0</v>
      </c>
      <c r="AD23" s="201">
        <v>16.62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11.89</v>
      </c>
      <c r="AL23" s="201">
        <v>0</v>
      </c>
      <c r="AM23" s="201">
        <v>0</v>
      </c>
      <c r="AN23" s="201">
        <v>0</v>
      </c>
      <c r="AO23" s="201">
        <v>215.34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12.88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19.84</v>
      </c>
      <c r="K24" s="201">
        <v>3.58</v>
      </c>
      <c r="L24" s="201">
        <v>224.63</v>
      </c>
      <c r="M24" s="201">
        <v>1.01</v>
      </c>
      <c r="N24" s="201">
        <v>1.29</v>
      </c>
      <c r="O24" s="201">
        <v>0</v>
      </c>
      <c r="P24" s="201">
        <v>1.51</v>
      </c>
      <c r="Q24" s="201">
        <v>2.84</v>
      </c>
      <c r="R24" s="201">
        <v>5.78</v>
      </c>
      <c r="S24" s="201">
        <v>3.76</v>
      </c>
      <c r="T24" s="201">
        <v>0</v>
      </c>
      <c r="U24" s="201">
        <v>14.78</v>
      </c>
      <c r="V24" s="201">
        <v>0.67</v>
      </c>
      <c r="W24" s="201">
        <v>0.5</v>
      </c>
      <c r="X24" s="201">
        <v>2.09</v>
      </c>
      <c r="Y24" s="201">
        <v>0</v>
      </c>
      <c r="Z24" s="201">
        <v>29.72</v>
      </c>
      <c r="AA24" s="201">
        <v>19.95</v>
      </c>
      <c r="AB24" s="201">
        <v>0</v>
      </c>
      <c r="AC24" s="201">
        <v>0</v>
      </c>
      <c r="AD24" s="201">
        <v>16.62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14.28</v>
      </c>
      <c r="AL24" s="201">
        <v>0</v>
      </c>
      <c r="AM24" s="201">
        <v>0</v>
      </c>
      <c r="AN24" s="201">
        <v>0</v>
      </c>
      <c r="AO24" s="201">
        <v>215.34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12.88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19.84</v>
      </c>
      <c r="K25" s="201">
        <v>3.58</v>
      </c>
      <c r="L25" s="201">
        <v>138.76</v>
      </c>
      <c r="M25" s="201">
        <v>1.01</v>
      </c>
      <c r="N25" s="201">
        <v>1.29</v>
      </c>
      <c r="O25" s="201">
        <v>0</v>
      </c>
      <c r="P25" s="201">
        <v>1.51</v>
      </c>
      <c r="Q25" s="201">
        <v>2.84</v>
      </c>
      <c r="R25" s="201">
        <v>5.78</v>
      </c>
      <c r="S25" s="201">
        <v>3.76</v>
      </c>
      <c r="T25" s="201">
        <v>0</v>
      </c>
      <c r="U25" s="201">
        <v>14.78</v>
      </c>
      <c r="V25" s="201">
        <v>0.67</v>
      </c>
      <c r="W25" s="201">
        <v>0.5</v>
      </c>
      <c r="X25" s="201">
        <v>2.09</v>
      </c>
      <c r="Y25" s="201">
        <v>0</v>
      </c>
      <c r="Z25" s="201">
        <v>29.72</v>
      </c>
      <c r="AA25" s="201">
        <v>19.95</v>
      </c>
      <c r="AB25" s="201">
        <v>0</v>
      </c>
      <c r="AC25" s="201">
        <v>0</v>
      </c>
      <c r="AD25" s="201">
        <v>16.62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14.28</v>
      </c>
      <c r="AL25" s="201">
        <v>0</v>
      </c>
      <c r="AM25" s="201">
        <v>0</v>
      </c>
      <c r="AN25" s="201">
        <v>0</v>
      </c>
      <c r="AO25" s="201">
        <v>215.34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12.88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19.84</v>
      </c>
      <c r="K26" s="201">
        <v>0.33</v>
      </c>
      <c r="L26" s="201">
        <v>39.14</v>
      </c>
      <c r="M26" s="201">
        <v>1.01</v>
      </c>
      <c r="N26" s="201">
        <v>1.29</v>
      </c>
      <c r="O26" s="201">
        <v>0</v>
      </c>
      <c r="P26" s="201">
        <v>1.51</v>
      </c>
      <c r="Q26" s="201">
        <v>0.24</v>
      </c>
      <c r="R26" s="201">
        <v>0.46</v>
      </c>
      <c r="S26" s="201">
        <v>0.3</v>
      </c>
      <c r="T26" s="201">
        <v>0</v>
      </c>
      <c r="U26" s="201">
        <v>14.78</v>
      </c>
      <c r="V26" s="201">
        <v>0.67</v>
      </c>
      <c r="W26" s="201">
        <v>0.5</v>
      </c>
      <c r="X26" s="201">
        <v>2.09</v>
      </c>
      <c r="Y26" s="201">
        <v>0</v>
      </c>
      <c r="Z26" s="201">
        <v>2.75</v>
      </c>
      <c r="AA26" s="201">
        <v>0.98</v>
      </c>
      <c r="AB26" s="201">
        <v>0</v>
      </c>
      <c r="AC26" s="201">
        <v>0</v>
      </c>
      <c r="AD26" s="201">
        <v>16.62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215.34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19.84</v>
      </c>
      <c r="K27" s="201">
        <v>0.33</v>
      </c>
      <c r="L27" s="201">
        <v>20.52</v>
      </c>
      <c r="M27" s="201">
        <v>1.01</v>
      </c>
      <c r="N27" s="201">
        <v>1.29</v>
      </c>
      <c r="O27" s="201">
        <v>0</v>
      </c>
      <c r="P27" s="201">
        <v>1.51</v>
      </c>
      <c r="Q27" s="201">
        <v>0.24</v>
      </c>
      <c r="R27" s="201">
        <v>0.46</v>
      </c>
      <c r="S27" s="201">
        <v>0.28999999999999998</v>
      </c>
      <c r="T27" s="201">
        <v>0</v>
      </c>
      <c r="U27" s="201">
        <v>14.78</v>
      </c>
      <c r="V27" s="201">
        <v>0.67</v>
      </c>
      <c r="W27" s="201">
        <v>0.5</v>
      </c>
      <c r="X27" s="201">
        <v>2.09</v>
      </c>
      <c r="Y27" s="201">
        <v>0</v>
      </c>
      <c r="Z27" s="201">
        <v>2.75</v>
      </c>
      <c r="AA27" s="201">
        <v>0.98</v>
      </c>
      <c r="AB27" s="201">
        <v>0</v>
      </c>
      <c r="AC27" s="201">
        <v>0</v>
      </c>
      <c r="AD27" s="201">
        <v>16.62</v>
      </c>
      <c r="AE27" s="201">
        <v>0</v>
      </c>
      <c r="AF27" s="201">
        <v>0</v>
      </c>
      <c r="AG27" s="201">
        <v>52.06</v>
      </c>
      <c r="AH27" s="201">
        <v>3.86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215.34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19.84</v>
      </c>
      <c r="K28" s="201">
        <v>0.33</v>
      </c>
      <c r="L28" s="201">
        <v>20.52</v>
      </c>
      <c r="M28" s="201">
        <v>1.01</v>
      </c>
      <c r="N28" s="201">
        <v>1.29</v>
      </c>
      <c r="O28" s="201">
        <v>0</v>
      </c>
      <c r="P28" s="201">
        <v>1.51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14.78</v>
      </c>
      <c r="V28" s="201">
        <v>0.67</v>
      </c>
      <c r="W28" s="201">
        <v>0.5</v>
      </c>
      <c r="X28" s="201">
        <v>2.09</v>
      </c>
      <c r="Y28" s="201">
        <v>0</v>
      </c>
      <c r="Z28" s="201">
        <v>2.75</v>
      </c>
      <c r="AA28" s="201">
        <v>0.98</v>
      </c>
      <c r="AB28" s="201">
        <v>0</v>
      </c>
      <c r="AC28" s="201">
        <v>0</v>
      </c>
      <c r="AD28" s="201">
        <v>16.62</v>
      </c>
      <c r="AE28" s="201">
        <v>0</v>
      </c>
      <c r="AF28" s="201">
        <v>0</v>
      </c>
      <c r="AG28" s="201">
        <v>52.06</v>
      </c>
      <c r="AH28" s="201">
        <v>3.86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215.34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19.84</v>
      </c>
      <c r="K29" s="201">
        <v>0.33</v>
      </c>
      <c r="L29" s="201">
        <v>20.52</v>
      </c>
      <c r="M29" s="201">
        <v>1.01</v>
      </c>
      <c r="N29" s="201">
        <v>1.29</v>
      </c>
      <c r="O29" s="201">
        <v>0</v>
      </c>
      <c r="P29" s="201">
        <v>1.51</v>
      </c>
      <c r="Q29" s="201">
        <v>0.24</v>
      </c>
      <c r="R29" s="201">
        <v>0.46</v>
      </c>
      <c r="S29" s="201">
        <v>0.28999999999999998</v>
      </c>
      <c r="T29" s="201">
        <v>0</v>
      </c>
      <c r="U29" s="201">
        <v>14.78</v>
      </c>
      <c r="V29" s="201">
        <v>0.67</v>
      </c>
      <c r="W29" s="201">
        <v>0.5</v>
      </c>
      <c r="X29" s="201">
        <v>2.09</v>
      </c>
      <c r="Y29" s="201">
        <v>0</v>
      </c>
      <c r="Z29" s="201">
        <v>2.75</v>
      </c>
      <c r="AA29" s="201">
        <v>0.98</v>
      </c>
      <c r="AB29" s="201">
        <v>0</v>
      </c>
      <c r="AC29" s="201">
        <v>0</v>
      </c>
      <c r="AD29" s="201">
        <v>16.62</v>
      </c>
      <c r="AE29" s="201">
        <v>0</v>
      </c>
      <c r="AF29" s="201">
        <v>0</v>
      </c>
      <c r="AG29" s="201">
        <v>48.2</v>
      </c>
      <c r="AH29" s="201">
        <v>-0.14000000000000001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215.34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19.84</v>
      </c>
      <c r="K30" s="201">
        <v>3.58</v>
      </c>
      <c r="L30" s="201">
        <v>89.57</v>
      </c>
      <c r="M30" s="201">
        <v>1.01</v>
      </c>
      <c r="N30" s="201">
        <v>1.29</v>
      </c>
      <c r="O30" s="201">
        <v>0</v>
      </c>
      <c r="P30" s="201">
        <v>1.51</v>
      </c>
      <c r="Q30" s="201">
        <v>2.84</v>
      </c>
      <c r="R30" s="201">
        <v>5.78</v>
      </c>
      <c r="S30" s="201">
        <v>3.76</v>
      </c>
      <c r="T30" s="201">
        <v>0</v>
      </c>
      <c r="U30" s="201">
        <v>14.78</v>
      </c>
      <c r="V30" s="201">
        <v>0.67</v>
      </c>
      <c r="W30" s="201">
        <v>6.52</v>
      </c>
      <c r="X30" s="201">
        <v>21.38</v>
      </c>
      <c r="Y30" s="201">
        <v>0</v>
      </c>
      <c r="Z30" s="201">
        <v>29.72</v>
      </c>
      <c r="AA30" s="201">
        <v>19.95</v>
      </c>
      <c r="AB30" s="201">
        <v>0</v>
      </c>
      <c r="AC30" s="201">
        <v>0</v>
      </c>
      <c r="AD30" s="201">
        <v>16.62</v>
      </c>
      <c r="AE30" s="201">
        <v>0</v>
      </c>
      <c r="AF30" s="201">
        <v>0</v>
      </c>
      <c r="AG30" s="201">
        <v>48.2</v>
      </c>
      <c r="AH30" s="201">
        <v>-0.14000000000000001</v>
      </c>
      <c r="AI30" s="201">
        <v>5.78</v>
      </c>
      <c r="AJ30" s="201">
        <v>0</v>
      </c>
      <c r="AK30" s="201">
        <v>14.28</v>
      </c>
      <c r="AL30" s="201">
        <v>0</v>
      </c>
      <c r="AM30" s="201">
        <v>0</v>
      </c>
      <c r="AN30" s="201">
        <v>0</v>
      </c>
      <c r="AO30" s="201">
        <v>215.34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20.16</v>
      </c>
      <c r="H31" s="201">
        <v>0</v>
      </c>
      <c r="I31" s="201">
        <v>0</v>
      </c>
      <c r="J31" s="201">
        <v>19.84</v>
      </c>
      <c r="K31" s="201">
        <v>3.58</v>
      </c>
      <c r="L31" s="201">
        <v>157.1</v>
      </c>
      <c r="M31" s="201">
        <v>1.01</v>
      </c>
      <c r="N31" s="201">
        <v>1.29</v>
      </c>
      <c r="O31" s="201">
        <v>0</v>
      </c>
      <c r="P31" s="201">
        <v>1.51</v>
      </c>
      <c r="Q31" s="201">
        <v>2.84</v>
      </c>
      <c r="R31" s="201">
        <v>5.78</v>
      </c>
      <c r="S31" s="201">
        <v>3.76</v>
      </c>
      <c r="T31" s="201">
        <v>0</v>
      </c>
      <c r="U31" s="201">
        <v>14.78</v>
      </c>
      <c r="V31" s="201">
        <v>0.67</v>
      </c>
      <c r="W31" s="201">
        <v>0.5</v>
      </c>
      <c r="X31" s="201">
        <v>2.09</v>
      </c>
      <c r="Y31" s="201">
        <v>0</v>
      </c>
      <c r="Z31" s="201">
        <v>58.66</v>
      </c>
      <c r="AA31" s="201">
        <v>19.95</v>
      </c>
      <c r="AB31" s="201">
        <v>0</v>
      </c>
      <c r="AC31" s="201">
        <v>0</v>
      </c>
      <c r="AD31" s="201">
        <v>16.62</v>
      </c>
      <c r="AE31" s="201">
        <v>0</v>
      </c>
      <c r="AF31" s="201">
        <v>0</v>
      </c>
      <c r="AG31" s="201">
        <v>48.2</v>
      </c>
      <c r="AH31" s="201">
        <v>-0.14000000000000001</v>
      </c>
      <c r="AI31" s="201">
        <v>5.78</v>
      </c>
      <c r="AJ31" s="201">
        <v>0</v>
      </c>
      <c r="AK31" s="201">
        <v>14.28</v>
      </c>
      <c r="AL31" s="201">
        <v>0</v>
      </c>
      <c r="AM31" s="201">
        <v>0</v>
      </c>
      <c r="AN31" s="201">
        <v>0</v>
      </c>
      <c r="AO31" s="201">
        <v>215.34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20.16</v>
      </c>
      <c r="H32" s="201">
        <v>0</v>
      </c>
      <c r="I32" s="201">
        <v>0</v>
      </c>
      <c r="J32" s="201">
        <v>19.84</v>
      </c>
      <c r="K32" s="201">
        <v>3.58</v>
      </c>
      <c r="L32" s="201">
        <v>224.63</v>
      </c>
      <c r="M32" s="201">
        <v>1.01</v>
      </c>
      <c r="N32" s="201">
        <v>1.29</v>
      </c>
      <c r="O32" s="201">
        <v>0</v>
      </c>
      <c r="P32" s="201">
        <v>1.51</v>
      </c>
      <c r="Q32" s="201">
        <v>2.84</v>
      </c>
      <c r="R32" s="201">
        <v>5.78</v>
      </c>
      <c r="S32" s="201">
        <v>3.76</v>
      </c>
      <c r="T32" s="201">
        <v>0</v>
      </c>
      <c r="U32" s="201">
        <v>14.78</v>
      </c>
      <c r="V32" s="201">
        <v>0.67</v>
      </c>
      <c r="W32" s="201">
        <v>0.5</v>
      </c>
      <c r="X32" s="201">
        <v>2.09</v>
      </c>
      <c r="Y32" s="201">
        <v>0</v>
      </c>
      <c r="Z32" s="201">
        <v>5.61</v>
      </c>
      <c r="AA32" s="201">
        <v>19.95</v>
      </c>
      <c r="AB32" s="201">
        <v>0</v>
      </c>
      <c r="AC32" s="201">
        <v>0</v>
      </c>
      <c r="AD32" s="201">
        <v>16.62</v>
      </c>
      <c r="AE32" s="201">
        <v>0</v>
      </c>
      <c r="AF32" s="201">
        <v>0</v>
      </c>
      <c r="AG32" s="201">
        <v>48.2</v>
      </c>
      <c r="AH32" s="201">
        <v>-0.14000000000000001</v>
      </c>
      <c r="AI32" s="201">
        <v>5.78</v>
      </c>
      <c r="AJ32" s="201">
        <v>0</v>
      </c>
      <c r="AK32" s="201">
        <v>14.28</v>
      </c>
      <c r="AL32" s="201">
        <v>0</v>
      </c>
      <c r="AM32" s="201">
        <v>0</v>
      </c>
      <c r="AN32" s="201">
        <v>0</v>
      </c>
      <c r="AO32" s="201">
        <v>215.34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20.16</v>
      </c>
      <c r="H33" s="201">
        <v>0</v>
      </c>
      <c r="I33" s="201">
        <v>0</v>
      </c>
      <c r="J33" s="201">
        <v>19.84</v>
      </c>
      <c r="K33" s="201">
        <v>3.58</v>
      </c>
      <c r="L33" s="201">
        <v>274.79000000000002</v>
      </c>
      <c r="M33" s="201">
        <v>1</v>
      </c>
      <c r="N33" s="201">
        <v>1.28</v>
      </c>
      <c r="O33" s="201">
        <v>0</v>
      </c>
      <c r="P33" s="201">
        <v>1.51</v>
      </c>
      <c r="Q33" s="201">
        <v>0.24</v>
      </c>
      <c r="R33" s="201">
        <v>2.67</v>
      </c>
      <c r="S33" s="201">
        <v>0.28999999999999998</v>
      </c>
      <c r="T33" s="201">
        <v>0</v>
      </c>
      <c r="U33" s="201">
        <v>14.78</v>
      </c>
      <c r="V33" s="201">
        <v>0.67</v>
      </c>
      <c r="W33" s="201">
        <v>0.5</v>
      </c>
      <c r="X33" s="201">
        <v>2.09</v>
      </c>
      <c r="Y33" s="201">
        <v>0</v>
      </c>
      <c r="Z33" s="201">
        <v>2.75</v>
      </c>
      <c r="AA33" s="201">
        <v>0.98</v>
      </c>
      <c r="AB33" s="201">
        <v>0</v>
      </c>
      <c r="AC33" s="201">
        <v>0</v>
      </c>
      <c r="AD33" s="201">
        <v>16.62</v>
      </c>
      <c r="AE33" s="201">
        <v>0</v>
      </c>
      <c r="AF33" s="201">
        <v>0</v>
      </c>
      <c r="AG33" s="201">
        <v>48.2</v>
      </c>
      <c r="AH33" s="201">
        <v>-0.14000000000000001</v>
      </c>
      <c r="AI33" s="201">
        <v>5.78</v>
      </c>
      <c r="AJ33" s="201">
        <v>0</v>
      </c>
      <c r="AK33" s="201">
        <v>14.28</v>
      </c>
      <c r="AL33" s="201">
        <v>0</v>
      </c>
      <c r="AM33" s="201">
        <v>0</v>
      </c>
      <c r="AN33" s="201">
        <v>0</v>
      </c>
      <c r="AO33" s="201">
        <v>215.34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20.16</v>
      </c>
      <c r="H34" s="201">
        <v>0</v>
      </c>
      <c r="I34" s="201">
        <v>0</v>
      </c>
      <c r="J34" s="201">
        <v>19.510000000000002</v>
      </c>
      <c r="K34" s="201">
        <v>3.58</v>
      </c>
      <c r="L34" s="201">
        <v>274.79000000000002</v>
      </c>
      <c r="M34" s="201">
        <v>1</v>
      </c>
      <c r="N34" s="201">
        <v>1.28</v>
      </c>
      <c r="O34" s="201">
        <v>0</v>
      </c>
      <c r="P34" s="201">
        <v>1.51</v>
      </c>
      <c r="Q34" s="201">
        <v>0.24</v>
      </c>
      <c r="R34" s="201">
        <v>0.46</v>
      </c>
      <c r="S34" s="201">
        <v>0.28999999999999998</v>
      </c>
      <c r="T34" s="201">
        <v>0</v>
      </c>
      <c r="U34" s="201">
        <v>14.78</v>
      </c>
      <c r="V34" s="201">
        <v>0.67</v>
      </c>
      <c r="W34" s="201">
        <v>0.5</v>
      </c>
      <c r="X34" s="201">
        <v>2.09</v>
      </c>
      <c r="Y34" s="201">
        <v>0</v>
      </c>
      <c r="Z34" s="201">
        <v>2.75</v>
      </c>
      <c r="AA34" s="201">
        <v>0.98</v>
      </c>
      <c r="AB34" s="201">
        <v>0</v>
      </c>
      <c r="AC34" s="201">
        <v>0</v>
      </c>
      <c r="AD34" s="201">
        <v>16.62</v>
      </c>
      <c r="AE34" s="201">
        <v>0</v>
      </c>
      <c r="AF34" s="201">
        <v>0</v>
      </c>
      <c r="AG34" s="201">
        <v>48.2</v>
      </c>
      <c r="AH34" s="201">
        <v>-0.14000000000000001</v>
      </c>
      <c r="AI34" s="201">
        <v>5.78</v>
      </c>
      <c r="AJ34" s="201">
        <v>0</v>
      </c>
      <c r="AK34" s="201">
        <v>14.28</v>
      </c>
      <c r="AL34" s="201">
        <v>0</v>
      </c>
      <c r="AM34" s="201">
        <v>0</v>
      </c>
      <c r="AN34" s="201">
        <v>0</v>
      </c>
      <c r="AO34" s="201">
        <v>215.34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20.16</v>
      </c>
      <c r="H35" s="201">
        <v>0</v>
      </c>
      <c r="I35" s="201">
        <v>0</v>
      </c>
      <c r="J35" s="201">
        <v>19.510000000000002</v>
      </c>
      <c r="K35" s="201">
        <v>3.58</v>
      </c>
      <c r="L35" s="201">
        <v>274.79000000000002</v>
      </c>
      <c r="M35" s="201">
        <v>1</v>
      </c>
      <c r="N35" s="201">
        <v>1.28</v>
      </c>
      <c r="O35" s="201">
        <v>0</v>
      </c>
      <c r="P35" s="201">
        <v>1.51</v>
      </c>
      <c r="Q35" s="201">
        <v>2.78</v>
      </c>
      <c r="R35" s="201">
        <v>0.46</v>
      </c>
      <c r="S35" s="201">
        <v>3.76</v>
      </c>
      <c r="T35" s="201">
        <v>0</v>
      </c>
      <c r="U35" s="201">
        <v>14.78</v>
      </c>
      <c r="V35" s="201">
        <v>0.67</v>
      </c>
      <c r="W35" s="201">
        <v>0.5</v>
      </c>
      <c r="X35" s="201">
        <v>2.09</v>
      </c>
      <c r="Y35" s="201">
        <v>0</v>
      </c>
      <c r="Z35" s="201">
        <v>2.75</v>
      </c>
      <c r="AA35" s="201">
        <v>0.98</v>
      </c>
      <c r="AB35" s="201">
        <v>0</v>
      </c>
      <c r="AC35" s="201">
        <v>0</v>
      </c>
      <c r="AD35" s="201">
        <v>16.62</v>
      </c>
      <c r="AE35" s="201">
        <v>0</v>
      </c>
      <c r="AF35" s="201">
        <v>0</v>
      </c>
      <c r="AG35" s="201">
        <v>48.2</v>
      </c>
      <c r="AH35" s="201">
        <v>-0.14000000000000001</v>
      </c>
      <c r="AI35" s="201">
        <v>5.78</v>
      </c>
      <c r="AJ35" s="201">
        <v>0</v>
      </c>
      <c r="AK35" s="201">
        <v>11.89</v>
      </c>
      <c r="AL35" s="201">
        <v>0</v>
      </c>
      <c r="AM35" s="201">
        <v>0</v>
      </c>
      <c r="AN35" s="201">
        <v>0</v>
      </c>
      <c r="AO35" s="201">
        <v>215.34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20.16</v>
      </c>
      <c r="H36" s="201">
        <v>0</v>
      </c>
      <c r="I36" s="201">
        <v>0</v>
      </c>
      <c r="J36" s="201">
        <v>19.170000000000002</v>
      </c>
      <c r="K36" s="201">
        <v>3.58</v>
      </c>
      <c r="L36" s="201">
        <v>274.79000000000002</v>
      </c>
      <c r="M36" s="201">
        <v>1</v>
      </c>
      <c r="N36" s="201">
        <v>1.28</v>
      </c>
      <c r="O36" s="201">
        <v>0</v>
      </c>
      <c r="P36" s="201">
        <v>1.51</v>
      </c>
      <c r="Q36" s="201">
        <v>2.84</v>
      </c>
      <c r="R36" s="201">
        <v>0.46</v>
      </c>
      <c r="S36" s="201">
        <v>3.76</v>
      </c>
      <c r="T36" s="201">
        <v>0</v>
      </c>
      <c r="U36" s="201">
        <v>14.78</v>
      </c>
      <c r="V36" s="201">
        <v>0.67</v>
      </c>
      <c r="W36" s="201">
        <v>0.5</v>
      </c>
      <c r="X36" s="201">
        <v>2.09</v>
      </c>
      <c r="Y36" s="201">
        <v>0</v>
      </c>
      <c r="Z36" s="201">
        <v>2.75</v>
      </c>
      <c r="AA36" s="201">
        <v>0.98</v>
      </c>
      <c r="AB36" s="201">
        <v>0</v>
      </c>
      <c r="AC36" s="201">
        <v>0</v>
      </c>
      <c r="AD36" s="201">
        <v>16.62</v>
      </c>
      <c r="AE36" s="201">
        <v>0</v>
      </c>
      <c r="AF36" s="201">
        <v>0</v>
      </c>
      <c r="AG36" s="201">
        <v>48.2</v>
      </c>
      <c r="AH36" s="201">
        <v>-0.14000000000000001</v>
      </c>
      <c r="AI36" s="201">
        <v>5.78</v>
      </c>
      <c r="AJ36" s="201">
        <v>0</v>
      </c>
      <c r="AK36" s="201">
        <v>11.89</v>
      </c>
      <c r="AL36" s="201">
        <v>0</v>
      </c>
      <c r="AM36" s="201">
        <v>0</v>
      </c>
      <c r="AN36" s="201">
        <v>0</v>
      </c>
      <c r="AO36" s="201">
        <v>215.34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20.16</v>
      </c>
      <c r="H37" s="201">
        <v>0</v>
      </c>
      <c r="I37" s="201">
        <v>0</v>
      </c>
      <c r="J37" s="201">
        <v>19.170000000000002</v>
      </c>
      <c r="K37" s="201">
        <v>3.58</v>
      </c>
      <c r="L37" s="201">
        <v>274.79000000000002</v>
      </c>
      <c r="M37" s="201">
        <v>1</v>
      </c>
      <c r="N37" s="201">
        <v>1.28</v>
      </c>
      <c r="O37" s="201">
        <v>0</v>
      </c>
      <c r="P37" s="201">
        <v>1.51</v>
      </c>
      <c r="Q37" s="201">
        <v>2.84</v>
      </c>
      <c r="R37" s="201">
        <v>5.78</v>
      </c>
      <c r="S37" s="201">
        <v>3.76</v>
      </c>
      <c r="T37" s="201">
        <v>0</v>
      </c>
      <c r="U37" s="201">
        <v>14.78</v>
      </c>
      <c r="V37" s="201">
        <v>0.67</v>
      </c>
      <c r="W37" s="201">
        <v>6.52</v>
      </c>
      <c r="X37" s="201">
        <v>20.72</v>
      </c>
      <c r="Y37" s="201">
        <v>0</v>
      </c>
      <c r="Z37" s="201">
        <v>27.95</v>
      </c>
      <c r="AA37" s="201">
        <v>19.95</v>
      </c>
      <c r="AB37" s="201">
        <v>0</v>
      </c>
      <c r="AC37" s="201">
        <v>0</v>
      </c>
      <c r="AD37" s="201">
        <v>16.62</v>
      </c>
      <c r="AE37" s="201">
        <v>0</v>
      </c>
      <c r="AF37" s="201">
        <v>0</v>
      </c>
      <c r="AG37" s="201">
        <v>48.2</v>
      </c>
      <c r="AH37" s="201">
        <v>-0.14000000000000001</v>
      </c>
      <c r="AI37" s="201">
        <v>5.78</v>
      </c>
      <c r="AJ37" s="201">
        <v>0</v>
      </c>
      <c r="AK37" s="201">
        <v>11.89</v>
      </c>
      <c r="AL37" s="201">
        <v>0</v>
      </c>
      <c r="AM37" s="201">
        <v>0</v>
      </c>
      <c r="AN37" s="201">
        <v>0</v>
      </c>
      <c r="AO37" s="201">
        <v>215.34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20.16</v>
      </c>
      <c r="H38" s="201">
        <v>0</v>
      </c>
      <c r="I38" s="201">
        <v>0</v>
      </c>
      <c r="J38" s="201">
        <v>19.170000000000002</v>
      </c>
      <c r="K38" s="201">
        <v>3.58</v>
      </c>
      <c r="L38" s="201">
        <v>274.79000000000002</v>
      </c>
      <c r="M38" s="201">
        <v>1</v>
      </c>
      <c r="N38" s="201">
        <v>1.28</v>
      </c>
      <c r="O38" s="201">
        <v>0</v>
      </c>
      <c r="P38" s="201">
        <v>1.51</v>
      </c>
      <c r="Q38" s="201">
        <v>2.84</v>
      </c>
      <c r="R38" s="201">
        <v>5.78</v>
      </c>
      <c r="S38" s="201">
        <v>3.76</v>
      </c>
      <c r="T38" s="201">
        <v>0</v>
      </c>
      <c r="U38" s="201">
        <v>14.78</v>
      </c>
      <c r="V38" s="201">
        <v>0.67</v>
      </c>
      <c r="W38" s="201">
        <v>6.36</v>
      </c>
      <c r="X38" s="201">
        <v>21.38</v>
      </c>
      <c r="Y38" s="201">
        <v>0</v>
      </c>
      <c r="Z38" s="201">
        <v>58.66</v>
      </c>
      <c r="AA38" s="201">
        <v>19.95</v>
      </c>
      <c r="AB38" s="201">
        <v>0</v>
      </c>
      <c r="AC38" s="201">
        <v>0</v>
      </c>
      <c r="AD38" s="201">
        <v>16.62</v>
      </c>
      <c r="AE38" s="201">
        <v>0</v>
      </c>
      <c r="AF38" s="201">
        <v>0</v>
      </c>
      <c r="AG38" s="201">
        <v>48.2</v>
      </c>
      <c r="AH38" s="201">
        <v>-0.14000000000000001</v>
      </c>
      <c r="AI38" s="201">
        <v>5.78</v>
      </c>
      <c r="AJ38" s="201">
        <v>0</v>
      </c>
      <c r="AK38" s="201">
        <v>11.89</v>
      </c>
      <c r="AL38" s="201">
        <v>0</v>
      </c>
      <c r="AM38" s="201">
        <v>0</v>
      </c>
      <c r="AN38" s="201">
        <v>0</v>
      </c>
      <c r="AO38" s="201">
        <v>215.34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20.16</v>
      </c>
      <c r="H39" s="201">
        <v>0</v>
      </c>
      <c r="I39" s="201">
        <v>0</v>
      </c>
      <c r="J39" s="201">
        <v>19.170000000000002</v>
      </c>
      <c r="K39" s="201">
        <v>3.58</v>
      </c>
      <c r="L39" s="201">
        <v>274.79000000000002</v>
      </c>
      <c r="M39" s="201">
        <v>1</v>
      </c>
      <c r="N39" s="201">
        <v>1.28</v>
      </c>
      <c r="O39" s="201">
        <v>0</v>
      </c>
      <c r="P39" s="201">
        <v>1.51</v>
      </c>
      <c r="Q39" s="201">
        <v>2.84</v>
      </c>
      <c r="R39" s="201">
        <v>5.78</v>
      </c>
      <c r="S39" s="201">
        <v>3.76</v>
      </c>
      <c r="T39" s="201">
        <v>0</v>
      </c>
      <c r="U39" s="201">
        <v>14.78</v>
      </c>
      <c r="V39" s="201">
        <v>0.67</v>
      </c>
      <c r="W39" s="201">
        <v>6.36</v>
      </c>
      <c r="X39" s="201">
        <v>21.38</v>
      </c>
      <c r="Y39" s="201">
        <v>0</v>
      </c>
      <c r="Z39" s="201">
        <v>59.23</v>
      </c>
      <c r="AA39" s="201">
        <v>19.95</v>
      </c>
      <c r="AB39" s="201">
        <v>0</v>
      </c>
      <c r="AC39" s="201">
        <v>0</v>
      </c>
      <c r="AD39" s="201">
        <v>16.62</v>
      </c>
      <c r="AE39" s="201">
        <v>0</v>
      </c>
      <c r="AF39" s="201">
        <v>0</v>
      </c>
      <c r="AG39" s="201">
        <v>44.34</v>
      </c>
      <c r="AH39" s="201">
        <v>-0.28999999999999998</v>
      </c>
      <c r="AI39" s="201">
        <v>5.78</v>
      </c>
      <c r="AJ39" s="201">
        <v>0</v>
      </c>
      <c r="AK39" s="201">
        <v>11.89</v>
      </c>
      <c r="AL39" s="201">
        <v>0</v>
      </c>
      <c r="AM39" s="201">
        <v>0</v>
      </c>
      <c r="AN39" s="201">
        <v>0</v>
      </c>
      <c r="AO39" s="201">
        <v>210.99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20.16</v>
      </c>
      <c r="H40" s="201">
        <v>0</v>
      </c>
      <c r="I40" s="201">
        <v>0</v>
      </c>
      <c r="J40" s="201">
        <v>19.170000000000002</v>
      </c>
      <c r="K40" s="201">
        <v>3.58</v>
      </c>
      <c r="L40" s="201">
        <v>274.79000000000002</v>
      </c>
      <c r="M40" s="201">
        <v>1</v>
      </c>
      <c r="N40" s="201">
        <v>1.28</v>
      </c>
      <c r="O40" s="201">
        <v>0</v>
      </c>
      <c r="P40" s="201">
        <v>1.51</v>
      </c>
      <c r="Q40" s="201">
        <v>2.84</v>
      </c>
      <c r="R40" s="201">
        <v>5.78</v>
      </c>
      <c r="S40" s="201">
        <v>3.76</v>
      </c>
      <c r="T40" s="201">
        <v>0</v>
      </c>
      <c r="U40" s="201">
        <v>14.78</v>
      </c>
      <c r="V40" s="201">
        <v>0.67</v>
      </c>
      <c r="W40" s="201">
        <v>6.36</v>
      </c>
      <c r="X40" s="201">
        <v>21.38</v>
      </c>
      <c r="Y40" s="201">
        <v>0</v>
      </c>
      <c r="Z40" s="201">
        <v>59.23</v>
      </c>
      <c r="AA40" s="201">
        <v>19.95</v>
      </c>
      <c r="AB40" s="201">
        <v>0</v>
      </c>
      <c r="AC40" s="201">
        <v>0</v>
      </c>
      <c r="AD40" s="201">
        <v>16.62</v>
      </c>
      <c r="AE40" s="201">
        <v>0</v>
      </c>
      <c r="AF40" s="201">
        <v>0</v>
      </c>
      <c r="AG40" s="201">
        <v>44.34</v>
      </c>
      <c r="AH40" s="201">
        <v>-0.28999999999999998</v>
      </c>
      <c r="AI40" s="201">
        <v>5.78</v>
      </c>
      <c r="AJ40" s="201">
        <v>0</v>
      </c>
      <c r="AK40" s="201">
        <v>11.89</v>
      </c>
      <c r="AL40" s="201">
        <v>0</v>
      </c>
      <c r="AM40" s="201">
        <v>0</v>
      </c>
      <c r="AN40" s="201">
        <v>0</v>
      </c>
      <c r="AO40" s="201">
        <v>210.99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20.16</v>
      </c>
      <c r="H41" s="201">
        <v>0</v>
      </c>
      <c r="I41" s="201">
        <v>0</v>
      </c>
      <c r="J41" s="201">
        <v>19.170000000000002</v>
      </c>
      <c r="K41" s="201">
        <v>3.58</v>
      </c>
      <c r="L41" s="201">
        <v>274.79000000000002</v>
      </c>
      <c r="M41" s="201">
        <v>1</v>
      </c>
      <c r="N41" s="201">
        <v>1.28</v>
      </c>
      <c r="O41" s="201">
        <v>0</v>
      </c>
      <c r="P41" s="201">
        <v>1.51</v>
      </c>
      <c r="Q41" s="201">
        <v>2.84</v>
      </c>
      <c r="R41" s="201">
        <v>5.78</v>
      </c>
      <c r="S41" s="201">
        <v>3.76</v>
      </c>
      <c r="T41" s="201">
        <v>0</v>
      </c>
      <c r="U41" s="201">
        <v>14.78</v>
      </c>
      <c r="V41" s="201">
        <v>0.67</v>
      </c>
      <c r="W41" s="201">
        <v>0.51</v>
      </c>
      <c r="X41" s="201">
        <v>2.09</v>
      </c>
      <c r="Y41" s="201">
        <v>0</v>
      </c>
      <c r="Z41" s="201">
        <v>58.66</v>
      </c>
      <c r="AA41" s="201">
        <v>19.95</v>
      </c>
      <c r="AB41" s="201">
        <v>0</v>
      </c>
      <c r="AC41" s="201">
        <v>0</v>
      </c>
      <c r="AD41" s="201">
        <v>16.62</v>
      </c>
      <c r="AE41" s="201">
        <v>0</v>
      </c>
      <c r="AF41" s="201">
        <v>0</v>
      </c>
      <c r="AG41" s="201">
        <v>46.27</v>
      </c>
      <c r="AH41" s="201">
        <v>-0.22</v>
      </c>
      <c r="AI41" s="201">
        <v>5.78</v>
      </c>
      <c r="AJ41" s="201">
        <v>0</v>
      </c>
      <c r="AK41" s="201">
        <v>11.89</v>
      </c>
      <c r="AL41" s="201">
        <v>0</v>
      </c>
      <c r="AM41" s="201">
        <v>0</v>
      </c>
      <c r="AN41" s="201">
        <v>0</v>
      </c>
      <c r="AO41" s="201">
        <v>210.99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20.16</v>
      </c>
      <c r="H42" s="201">
        <v>0</v>
      </c>
      <c r="I42" s="201">
        <v>0</v>
      </c>
      <c r="J42" s="201">
        <v>19.170000000000002</v>
      </c>
      <c r="K42" s="201">
        <v>3.58</v>
      </c>
      <c r="L42" s="201">
        <v>274.79000000000002</v>
      </c>
      <c r="M42" s="201">
        <v>1</v>
      </c>
      <c r="N42" s="201">
        <v>1.28</v>
      </c>
      <c r="O42" s="201">
        <v>0</v>
      </c>
      <c r="P42" s="201">
        <v>1.51</v>
      </c>
      <c r="Q42" s="201">
        <v>2.84</v>
      </c>
      <c r="R42" s="201">
        <v>5.78</v>
      </c>
      <c r="S42" s="201">
        <v>3.76</v>
      </c>
      <c r="T42" s="201">
        <v>0</v>
      </c>
      <c r="U42" s="201">
        <v>14.78</v>
      </c>
      <c r="V42" s="201">
        <v>0.67</v>
      </c>
      <c r="W42" s="201">
        <v>0.51</v>
      </c>
      <c r="X42" s="201">
        <v>2.09</v>
      </c>
      <c r="Y42" s="201">
        <v>0</v>
      </c>
      <c r="Z42" s="201">
        <v>58.66</v>
      </c>
      <c r="AA42" s="201">
        <v>19.95</v>
      </c>
      <c r="AB42" s="201">
        <v>0</v>
      </c>
      <c r="AC42" s="201">
        <v>0</v>
      </c>
      <c r="AD42" s="201">
        <v>16.62</v>
      </c>
      <c r="AE42" s="201">
        <v>0</v>
      </c>
      <c r="AF42" s="201">
        <v>0</v>
      </c>
      <c r="AG42" s="201">
        <v>46.27</v>
      </c>
      <c r="AH42" s="201">
        <v>-0.22</v>
      </c>
      <c r="AI42" s="201">
        <v>5.78</v>
      </c>
      <c r="AJ42" s="201">
        <v>0</v>
      </c>
      <c r="AK42" s="201">
        <v>11.89</v>
      </c>
      <c r="AL42" s="201">
        <v>0</v>
      </c>
      <c r="AM42" s="201">
        <v>0</v>
      </c>
      <c r="AN42" s="201">
        <v>0</v>
      </c>
      <c r="AO42" s="201">
        <v>210.99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20.16</v>
      </c>
      <c r="H43" s="201">
        <v>0</v>
      </c>
      <c r="I43" s="201">
        <v>0</v>
      </c>
      <c r="J43" s="201">
        <v>19.170000000000002</v>
      </c>
      <c r="K43" s="201">
        <v>3.58</v>
      </c>
      <c r="L43" s="201">
        <v>274.79000000000002</v>
      </c>
      <c r="M43" s="201">
        <v>1</v>
      </c>
      <c r="N43" s="201">
        <v>1.28</v>
      </c>
      <c r="O43" s="201">
        <v>0</v>
      </c>
      <c r="P43" s="201">
        <v>1.51</v>
      </c>
      <c r="Q43" s="201">
        <v>2.84</v>
      </c>
      <c r="R43" s="201">
        <v>5.78</v>
      </c>
      <c r="S43" s="201">
        <v>3.76</v>
      </c>
      <c r="T43" s="201">
        <v>0</v>
      </c>
      <c r="U43" s="201">
        <v>14.78</v>
      </c>
      <c r="V43" s="201">
        <v>0.67</v>
      </c>
      <c r="W43" s="201">
        <v>0.51</v>
      </c>
      <c r="X43" s="201">
        <v>2.09</v>
      </c>
      <c r="Y43" s="201">
        <v>0</v>
      </c>
      <c r="Z43" s="201">
        <v>58.66</v>
      </c>
      <c r="AA43" s="201">
        <v>19.95</v>
      </c>
      <c r="AB43" s="201">
        <v>0</v>
      </c>
      <c r="AC43" s="201">
        <v>0</v>
      </c>
      <c r="AD43" s="201">
        <v>16.62</v>
      </c>
      <c r="AE43" s="201">
        <v>0</v>
      </c>
      <c r="AF43" s="201">
        <v>0</v>
      </c>
      <c r="AG43" s="201">
        <v>46.27</v>
      </c>
      <c r="AH43" s="201">
        <v>-0.22</v>
      </c>
      <c r="AI43" s="201">
        <v>5.78</v>
      </c>
      <c r="AJ43" s="201">
        <v>0</v>
      </c>
      <c r="AK43" s="201">
        <v>11.89</v>
      </c>
      <c r="AL43" s="201">
        <v>0</v>
      </c>
      <c r="AM43" s="201">
        <v>0</v>
      </c>
      <c r="AN43" s="201">
        <v>0</v>
      </c>
      <c r="AO43" s="201">
        <v>210.99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20.16</v>
      </c>
      <c r="H44" s="201">
        <v>0</v>
      </c>
      <c r="I44" s="201">
        <v>0</v>
      </c>
      <c r="J44" s="201">
        <v>19.170000000000002</v>
      </c>
      <c r="K44" s="201">
        <v>3.58</v>
      </c>
      <c r="L44" s="201">
        <v>274.79000000000002</v>
      </c>
      <c r="M44" s="201">
        <v>1</v>
      </c>
      <c r="N44" s="201">
        <v>1.28</v>
      </c>
      <c r="O44" s="201">
        <v>0</v>
      </c>
      <c r="P44" s="201">
        <v>1.51</v>
      </c>
      <c r="Q44" s="201">
        <v>2.84</v>
      </c>
      <c r="R44" s="201">
        <v>5.78</v>
      </c>
      <c r="S44" s="201">
        <v>3.76</v>
      </c>
      <c r="T44" s="201">
        <v>0</v>
      </c>
      <c r="U44" s="201">
        <v>14.78</v>
      </c>
      <c r="V44" s="201">
        <v>0.67</v>
      </c>
      <c r="W44" s="201">
        <v>0.51</v>
      </c>
      <c r="X44" s="201">
        <v>2.09</v>
      </c>
      <c r="Y44" s="201">
        <v>0</v>
      </c>
      <c r="Z44" s="201">
        <v>58.66</v>
      </c>
      <c r="AA44" s="201">
        <v>19.95</v>
      </c>
      <c r="AB44" s="201">
        <v>0</v>
      </c>
      <c r="AC44" s="201">
        <v>0</v>
      </c>
      <c r="AD44" s="201">
        <v>16.62</v>
      </c>
      <c r="AE44" s="201">
        <v>0</v>
      </c>
      <c r="AF44" s="201">
        <v>0</v>
      </c>
      <c r="AG44" s="201">
        <v>46.27</v>
      </c>
      <c r="AH44" s="201">
        <v>-0.22</v>
      </c>
      <c r="AI44" s="201">
        <v>5.78</v>
      </c>
      <c r="AJ44" s="201">
        <v>0</v>
      </c>
      <c r="AK44" s="201">
        <v>11.89</v>
      </c>
      <c r="AL44" s="201">
        <v>0</v>
      </c>
      <c r="AM44" s="201">
        <v>0</v>
      </c>
      <c r="AN44" s="201">
        <v>0</v>
      </c>
      <c r="AO44" s="201">
        <v>210.99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20.16</v>
      </c>
      <c r="H45" s="201">
        <v>0</v>
      </c>
      <c r="I45" s="201">
        <v>0</v>
      </c>
      <c r="J45" s="201">
        <v>19.170000000000002</v>
      </c>
      <c r="K45" s="201">
        <v>3.58</v>
      </c>
      <c r="L45" s="201">
        <v>274.79000000000002</v>
      </c>
      <c r="M45" s="201">
        <v>1</v>
      </c>
      <c r="N45" s="201">
        <v>1.28</v>
      </c>
      <c r="O45" s="201">
        <v>0</v>
      </c>
      <c r="P45" s="201">
        <v>1.51</v>
      </c>
      <c r="Q45" s="201">
        <v>2.84</v>
      </c>
      <c r="R45" s="201">
        <v>5.78</v>
      </c>
      <c r="S45" s="201">
        <v>3.76</v>
      </c>
      <c r="T45" s="201">
        <v>0</v>
      </c>
      <c r="U45" s="201">
        <v>14.78</v>
      </c>
      <c r="V45" s="201">
        <v>0.67</v>
      </c>
      <c r="W45" s="201">
        <v>0.51</v>
      </c>
      <c r="X45" s="201">
        <v>2.09</v>
      </c>
      <c r="Y45" s="201">
        <v>0</v>
      </c>
      <c r="Z45" s="201">
        <v>58.66</v>
      </c>
      <c r="AA45" s="201">
        <v>19.95</v>
      </c>
      <c r="AB45" s="201">
        <v>0</v>
      </c>
      <c r="AC45" s="201">
        <v>0</v>
      </c>
      <c r="AD45" s="201">
        <v>16.62</v>
      </c>
      <c r="AE45" s="201">
        <v>0</v>
      </c>
      <c r="AF45" s="201">
        <v>0</v>
      </c>
      <c r="AG45" s="201">
        <v>46.27</v>
      </c>
      <c r="AH45" s="201">
        <v>-0.22</v>
      </c>
      <c r="AI45" s="201">
        <v>5.78</v>
      </c>
      <c r="AJ45" s="201">
        <v>0</v>
      </c>
      <c r="AK45" s="201">
        <v>11.89</v>
      </c>
      <c r="AL45" s="201">
        <v>0</v>
      </c>
      <c r="AM45" s="201">
        <v>0</v>
      </c>
      <c r="AN45" s="201">
        <v>0</v>
      </c>
      <c r="AO45" s="201">
        <v>210.99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20.16</v>
      </c>
      <c r="H46" s="201">
        <v>0</v>
      </c>
      <c r="I46" s="201">
        <v>0</v>
      </c>
      <c r="J46" s="201">
        <v>19.170000000000002</v>
      </c>
      <c r="K46" s="201">
        <v>3.58</v>
      </c>
      <c r="L46" s="201">
        <v>274.79000000000002</v>
      </c>
      <c r="M46" s="201">
        <v>1</v>
      </c>
      <c r="N46" s="201">
        <v>1.28</v>
      </c>
      <c r="O46" s="201">
        <v>0</v>
      </c>
      <c r="P46" s="201">
        <v>1.51</v>
      </c>
      <c r="Q46" s="201">
        <v>2.84</v>
      </c>
      <c r="R46" s="201">
        <v>5.78</v>
      </c>
      <c r="S46" s="201">
        <v>3.76</v>
      </c>
      <c r="T46" s="201">
        <v>0</v>
      </c>
      <c r="U46" s="201">
        <v>14.78</v>
      </c>
      <c r="V46" s="201">
        <v>0.67</v>
      </c>
      <c r="W46" s="201">
        <v>0.51</v>
      </c>
      <c r="X46" s="201">
        <v>2.09</v>
      </c>
      <c r="Y46" s="201">
        <v>0</v>
      </c>
      <c r="Z46" s="201">
        <v>58.66</v>
      </c>
      <c r="AA46" s="201">
        <v>19.95</v>
      </c>
      <c r="AB46" s="201">
        <v>0</v>
      </c>
      <c r="AC46" s="201">
        <v>0.59</v>
      </c>
      <c r="AD46" s="201">
        <v>16.62</v>
      </c>
      <c r="AE46" s="201">
        <v>0</v>
      </c>
      <c r="AF46" s="201">
        <v>0</v>
      </c>
      <c r="AG46" s="201">
        <v>46.27</v>
      </c>
      <c r="AH46" s="201">
        <v>-0.22</v>
      </c>
      <c r="AI46" s="201">
        <v>5.78</v>
      </c>
      <c r="AJ46" s="201">
        <v>0</v>
      </c>
      <c r="AK46" s="201">
        <v>11.89</v>
      </c>
      <c r="AL46" s="201">
        <v>0</v>
      </c>
      <c r="AM46" s="201">
        <v>0</v>
      </c>
      <c r="AN46" s="201">
        <v>0</v>
      </c>
      <c r="AO46" s="201">
        <v>210.99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19.170000000000002</v>
      </c>
      <c r="K47" s="201">
        <v>3.58</v>
      </c>
      <c r="L47" s="201">
        <v>274.79000000000002</v>
      </c>
      <c r="M47" s="201">
        <v>1</v>
      </c>
      <c r="N47" s="201">
        <v>1.28</v>
      </c>
      <c r="O47" s="201">
        <v>0</v>
      </c>
      <c r="P47" s="201">
        <v>1.51</v>
      </c>
      <c r="Q47" s="201">
        <v>2.84</v>
      </c>
      <c r="R47" s="201">
        <v>5.78</v>
      </c>
      <c r="S47" s="201">
        <v>3.76</v>
      </c>
      <c r="T47" s="201">
        <v>0</v>
      </c>
      <c r="U47" s="201">
        <v>14.78</v>
      </c>
      <c r="V47" s="201">
        <v>0.67</v>
      </c>
      <c r="W47" s="201">
        <v>0.51</v>
      </c>
      <c r="X47" s="201">
        <v>2.09</v>
      </c>
      <c r="Y47" s="201">
        <v>0</v>
      </c>
      <c r="Z47" s="201">
        <v>58.66</v>
      </c>
      <c r="AA47" s="201">
        <v>19.95</v>
      </c>
      <c r="AB47" s="201">
        <v>0</v>
      </c>
      <c r="AC47" s="201">
        <v>0.59</v>
      </c>
      <c r="AD47" s="201">
        <v>16.62</v>
      </c>
      <c r="AE47" s="201">
        <v>0</v>
      </c>
      <c r="AF47" s="201">
        <v>0</v>
      </c>
      <c r="AG47" s="201">
        <v>46.27</v>
      </c>
      <c r="AH47" s="201">
        <v>-0.22</v>
      </c>
      <c r="AI47" s="201">
        <v>5.78</v>
      </c>
      <c r="AJ47" s="201">
        <v>0</v>
      </c>
      <c r="AK47" s="201">
        <v>11.89</v>
      </c>
      <c r="AL47" s="201">
        <v>0</v>
      </c>
      <c r="AM47" s="201">
        <v>0</v>
      </c>
      <c r="AN47" s="201">
        <v>0</v>
      </c>
      <c r="AO47" s="201">
        <v>210.99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19.170000000000002</v>
      </c>
      <c r="K48" s="201">
        <v>3.58</v>
      </c>
      <c r="L48" s="201">
        <v>274.79000000000002</v>
      </c>
      <c r="M48" s="201">
        <v>1</v>
      </c>
      <c r="N48" s="201">
        <v>1.28</v>
      </c>
      <c r="O48" s="201">
        <v>0</v>
      </c>
      <c r="P48" s="201">
        <v>1.51</v>
      </c>
      <c r="Q48" s="201">
        <v>2.84</v>
      </c>
      <c r="R48" s="201">
        <v>5.78</v>
      </c>
      <c r="S48" s="201">
        <v>3.76</v>
      </c>
      <c r="T48" s="201">
        <v>0</v>
      </c>
      <c r="U48" s="201">
        <v>14.78</v>
      </c>
      <c r="V48" s="201">
        <v>0.67</v>
      </c>
      <c r="W48" s="201">
        <v>0.51</v>
      </c>
      <c r="X48" s="201">
        <v>2.09</v>
      </c>
      <c r="Y48" s="201">
        <v>0</v>
      </c>
      <c r="Z48" s="201">
        <v>58.66</v>
      </c>
      <c r="AA48" s="201">
        <v>19.95</v>
      </c>
      <c r="AB48" s="201">
        <v>0</v>
      </c>
      <c r="AC48" s="201">
        <v>0.59</v>
      </c>
      <c r="AD48" s="201">
        <v>16.62</v>
      </c>
      <c r="AE48" s="201">
        <v>0</v>
      </c>
      <c r="AF48" s="201">
        <v>0</v>
      </c>
      <c r="AG48" s="201">
        <v>46.27</v>
      </c>
      <c r="AH48" s="201">
        <v>-0.22</v>
      </c>
      <c r="AI48" s="201">
        <v>5.78</v>
      </c>
      <c r="AJ48" s="201">
        <v>0</v>
      </c>
      <c r="AK48" s="201">
        <v>11.89</v>
      </c>
      <c r="AL48" s="201">
        <v>0</v>
      </c>
      <c r="AM48" s="201">
        <v>0</v>
      </c>
      <c r="AN48" s="201">
        <v>0</v>
      </c>
      <c r="AO48" s="201">
        <v>210.99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19.170000000000002</v>
      </c>
      <c r="K49" s="201">
        <v>3.58</v>
      </c>
      <c r="L49" s="201">
        <v>274.79000000000002</v>
      </c>
      <c r="M49" s="201">
        <v>1.55</v>
      </c>
      <c r="N49" s="201">
        <v>1.5</v>
      </c>
      <c r="O49" s="201">
        <v>0</v>
      </c>
      <c r="P49" s="201">
        <v>1.51</v>
      </c>
      <c r="Q49" s="201">
        <v>2.84</v>
      </c>
      <c r="R49" s="201">
        <v>5.78</v>
      </c>
      <c r="S49" s="201">
        <v>3.76</v>
      </c>
      <c r="T49" s="201">
        <v>0</v>
      </c>
      <c r="U49" s="201">
        <v>14.78</v>
      </c>
      <c r="V49" s="201">
        <v>0.67</v>
      </c>
      <c r="W49" s="201">
        <v>0.51</v>
      </c>
      <c r="X49" s="201">
        <v>2.09</v>
      </c>
      <c r="Y49" s="201">
        <v>0</v>
      </c>
      <c r="Z49" s="201">
        <v>58.66</v>
      </c>
      <c r="AA49" s="201">
        <v>19.95</v>
      </c>
      <c r="AB49" s="201">
        <v>0</v>
      </c>
      <c r="AC49" s="201">
        <v>0.59</v>
      </c>
      <c r="AD49" s="201">
        <v>16.62</v>
      </c>
      <c r="AE49" s="201">
        <v>0</v>
      </c>
      <c r="AF49" s="201">
        <v>0</v>
      </c>
      <c r="AG49" s="201">
        <v>46.27</v>
      </c>
      <c r="AH49" s="201">
        <v>-0.22</v>
      </c>
      <c r="AI49" s="201">
        <v>5.78</v>
      </c>
      <c r="AJ49" s="201">
        <v>0</v>
      </c>
      <c r="AK49" s="201">
        <v>11.89</v>
      </c>
      <c r="AL49" s="201">
        <v>0</v>
      </c>
      <c r="AM49" s="201">
        <v>0</v>
      </c>
      <c r="AN49" s="201">
        <v>0</v>
      </c>
      <c r="AO49" s="201">
        <v>210.99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19.170000000000002</v>
      </c>
      <c r="K50" s="201">
        <v>3.58</v>
      </c>
      <c r="L50" s="201">
        <v>274.79000000000002</v>
      </c>
      <c r="M50" s="201">
        <v>1.01</v>
      </c>
      <c r="N50" s="201">
        <v>1.29</v>
      </c>
      <c r="O50" s="201">
        <v>0</v>
      </c>
      <c r="P50" s="201">
        <v>1.51</v>
      </c>
      <c r="Q50" s="201">
        <v>2.84</v>
      </c>
      <c r="R50" s="201">
        <v>5.78</v>
      </c>
      <c r="S50" s="201">
        <v>3.76</v>
      </c>
      <c r="T50" s="201">
        <v>0</v>
      </c>
      <c r="U50" s="201">
        <v>14.78</v>
      </c>
      <c r="V50" s="201">
        <v>0.67</v>
      </c>
      <c r="W50" s="201">
        <v>0.51</v>
      </c>
      <c r="X50" s="201">
        <v>2.09</v>
      </c>
      <c r="Y50" s="201">
        <v>0</v>
      </c>
      <c r="Z50" s="201">
        <v>58.66</v>
      </c>
      <c r="AA50" s="201">
        <v>19.95</v>
      </c>
      <c r="AB50" s="201">
        <v>0</v>
      </c>
      <c r="AC50" s="201">
        <v>0.59</v>
      </c>
      <c r="AD50" s="201">
        <v>16.02</v>
      </c>
      <c r="AE50" s="201">
        <v>0</v>
      </c>
      <c r="AF50" s="201">
        <v>0</v>
      </c>
      <c r="AG50" s="201">
        <v>46.27</v>
      </c>
      <c r="AH50" s="201">
        <v>-0.03</v>
      </c>
      <c r="AI50" s="201">
        <v>5.78</v>
      </c>
      <c r="AJ50" s="201">
        <v>0</v>
      </c>
      <c r="AK50" s="201">
        <v>11.89</v>
      </c>
      <c r="AL50" s="201">
        <v>0</v>
      </c>
      <c r="AM50" s="201">
        <v>0</v>
      </c>
      <c r="AN50" s="201">
        <v>0</v>
      </c>
      <c r="AO50" s="201">
        <v>210.99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19.170000000000002</v>
      </c>
      <c r="K51" s="201">
        <v>3.58</v>
      </c>
      <c r="L51" s="201">
        <v>274.79000000000002</v>
      </c>
      <c r="M51" s="201">
        <v>1.01</v>
      </c>
      <c r="N51" s="201">
        <v>1.29</v>
      </c>
      <c r="O51" s="201">
        <v>0</v>
      </c>
      <c r="P51" s="201">
        <v>1.51</v>
      </c>
      <c r="Q51" s="201">
        <v>2.84</v>
      </c>
      <c r="R51" s="201">
        <v>5.78</v>
      </c>
      <c r="S51" s="201">
        <v>3.76</v>
      </c>
      <c r="T51" s="201">
        <v>0</v>
      </c>
      <c r="U51" s="201">
        <v>14.78</v>
      </c>
      <c r="V51" s="201">
        <v>0.67</v>
      </c>
      <c r="W51" s="201">
        <v>0.51</v>
      </c>
      <c r="X51" s="201">
        <v>2.09</v>
      </c>
      <c r="Y51" s="201">
        <v>0</v>
      </c>
      <c r="Z51" s="201">
        <v>58.66</v>
      </c>
      <c r="AA51" s="201">
        <v>19.95</v>
      </c>
      <c r="AB51" s="201">
        <v>0</v>
      </c>
      <c r="AC51" s="201">
        <v>0.59</v>
      </c>
      <c r="AD51" s="201">
        <v>16.02</v>
      </c>
      <c r="AE51" s="201">
        <v>0</v>
      </c>
      <c r="AF51" s="201">
        <v>0</v>
      </c>
      <c r="AG51" s="201">
        <v>42.42</v>
      </c>
      <c r="AH51" s="201">
        <v>-0.03</v>
      </c>
      <c r="AI51" s="201">
        <v>5.78</v>
      </c>
      <c r="AJ51" s="201">
        <v>0</v>
      </c>
      <c r="AK51" s="201">
        <v>11.89</v>
      </c>
      <c r="AL51" s="201">
        <v>0</v>
      </c>
      <c r="AM51" s="201">
        <v>0</v>
      </c>
      <c r="AN51" s="201">
        <v>0</v>
      </c>
      <c r="AO51" s="201">
        <v>204.47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18.84</v>
      </c>
      <c r="K52" s="201">
        <v>3.58</v>
      </c>
      <c r="L52" s="201">
        <v>274.79000000000002</v>
      </c>
      <c r="M52" s="201">
        <v>1.01</v>
      </c>
      <c r="N52" s="201">
        <v>1.29</v>
      </c>
      <c r="O52" s="201">
        <v>0</v>
      </c>
      <c r="P52" s="201">
        <v>1.51</v>
      </c>
      <c r="Q52" s="201">
        <v>2.84</v>
      </c>
      <c r="R52" s="201">
        <v>5.78</v>
      </c>
      <c r="S52" s="201">
        <v>3.76</v>
      </c>
      <c r="T52" s="201">
        <v>0</v>
      </c>
      <c r="U52" s="201">
        <v>14.78</v>
      </c>
      <c r="V52" s="201">
        <v>0.67</v>
      </c>
      <c r="W52" s="201">
        <v>0.51</v>
      </c>
      <c r="X52" s="201">
        <v>2.09</v>
      </c>
      <c r="Y52" s="201">
        <v>0</v>
      </c>
      <c r="Z52" s="201">
        <v>58.66</v>
      </c>
      <c r="AA52" s="201">
        <v>19.95</v>
      </c>
      <c r="AB52" s="201">
        <v>0</v>
      </c>
      <c r="AC52" s="201">
        <v>0.59</v>
      </c>
      <c r="AD52" s="201">
        <v>16.02</v>
      </c>
      <c r="AE52" s="201">
        <v>0</v>
      </c>
      <c r="AF52" s="201">
        <v>0</v>
      </c>
      <c r="AG52" s="201">
        <v>36.630000000000003</v>
      </c>
      <c r="AH52" s="201">
        <v>-0.04</v>
      </c>
      <c r="AI52" s="201">
        <v>5.78</v>
      </c>
      <c r="AJ52" s="201">
        <v>0</v>
      </c>
      <c r="AK52" s="201">
        <v>11.89</v>
      </c>
      <c r="AL52" s="201">
        <v>0</v>
      </c>
      <c r="AM52" s="201">
        <v>0</v>
      </c>
      <c r="AN52" s="201">
        <v>0</v>
      </c>
      <c r="AO52" s="201">
        <v>204.47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18.84</v>
      </c>
      <c r="K53" s="201">
        <v>3.58</v>
      </c>
      <c r="L53" s="201">
        <v>274.79000000000002</v>
      </c>
      <c r="M53" s="201">
        <v>1.01</v>
      </c>
      <c r="N53" s="201">
        <v>1.29</v>
      </c>
      <c r="O53" s="201">
        <v>0</v>
      </c>
      <c r="P53" s="201">
        <v>1.51</v>
      </c>
      <c r="Q53" s="201">
        <v>2.84</v>
      </c>
      <c r="R53" s="201">
        <v>6.07</v>
      </c>
      <c r="S53" s="201">
        <v>3.76</v>
      </c>
      <c r="T53" s="201">
        <v>0</v>
      </c>
      <c r="U53" s="201">
        <v>14.78</v>
      </c>
      <c r="V53" s="201">
        <v>0.67</v>
      </c>
      <c r="W53" s="201">
        <v>0.51</v>
      </c>
      <c r="X53" s="201">
        <v>2.09</v>
      </c>
      <c r="Y53" s="201">
        <v>0</v>
      </c>
      <c r="Z53" s="201">
        <v>58.66</v>
      </c>
      <c r="AA53" s="201">
        <v>19.95</v>
      </c>
      <c r="AB53" s="201">
        <v>0</v>
      </c>
      <c r="AC53" s="201">
        <v>0.59</v>
      </c>
      <c r="AD53" s="201">
        <v>16.02</v>
      </c>
      <c r="AE53" s="201">
        <v>0</v>
      </c>
      <c r="AF53" s="201">
        <v>0</v>
      </c>
      <c r="AG53" s="201">
        <v>36.630000000000003</v>
      </c>
      <c r="AH53" s="201">
        <v>-0.04</v>
      </c>
      <c r="AI53" s="201">
        <v>5.78</v>
      </c>
      <c r="AJ53" s="201">
        <v>0</v>
      </c>
      <c r="AK53" s="201">
        <v>11.89</v>
      </c>
      <c r="AL53" s="201">
        <v>0</v>
      </c>
      <c r="AM53" s="201">
        <v>0</v>
      </c>
      <c r="AN53" s="201">
        <v>0</v>
      </c>
      <c r="AO53" s="201">
        <v>204.47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18.84</v>
      </c>
      <c r="K54" s="201">
        <v>3.58</v>
      </c>
      <c r="L54" s="201">
        <v>274.79000000000002</v>
      </c>
      <c r="M54" s="201">
        <v>1.01</v>
      </c>
      <c r="N54" s="201">
        <v>1.29</v>
      </c>
      <c r="O54" s="201">
        <v>0</v>
      </c>
      <c r="P54" s="201">
        <v>1.51</v>
      </c>
      <c r="Q54" s="201">
        <v>2.84</v>
      </c>
      <c r="R54" s="201">
        <v>6.07</v>
      </c>
      <c r="S54" s="201">
        <v>3.76</v>
      </c>
      <c r="T54" s="201">
        <v>0</v>
      </c>
      <c r="U54" s="201">
        <v>14.78</v>
      </c>
      <c r="V54" s="201">
        <v>0.67</v>
      </c>
      <c r="W54" s="201">
        <v>0.51</v>
      </c>
      <c r="X54" s="201">
        <v>2.09</v>
      </c>
      <c r="Y54" s="201">
        <v>0</v>
      </c>
      <c r="Z54" s="201">
        <v>58.66</v>
      </c>
      <c r="AA54" s="201">
        <v>19.95</v>
      </c>
      <c r="AB54" s="201">
        <v>0</v>
      </c>
      <c r="AC54" s="201">
        <v>0.59</v>
      </c>
      <c r="AD54" s="201">
        <v>16.02</v>
      </c>
      <c r="AE54" s="201">
        <v>0</v>
      </c>
      <c r="AF54" s="201">
        <v>0</v>
      </c>
      <c r="AG54" s="201">
        <v>36.630000000000003</v>
      </c>
      <c r="AH54" s="201">
        <v>-0.04</v>
      </c>
      <c r="AI54" s="201">
        <v>5.78</v>
      </c>
      <c r="AJ54" s="201">
        <v>0</v>
      </c>
      <c r="AK54" s="201">
        <v>11.89</v>
      </c>
      <c r="AL54" s="201">
        <v>0</v>
      </c>
      <c r="AM54" s="201">
        <v>0</v>
      </c>
      <c r="AN54" s="201">
        <v>0</v>
      </c>
      <c r="AO54" s="201">
        <v>204.47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18.84</v>
      </c>
      <c r="K55" s="201">
        <v>3.58</v>
      </c>
      <c r="L55" s="201">
        <v>274.79000000000002</v>
      </c>
      <c r="M55" s="201">
        <v>1</v>
      </c>
      <c r="N55" s="201">
        <v>1.29</v>
      </c>
      <c r="O55" s="201">
        <v>0</v>
      </c>
      <c r="P55" s="201">
        <v>0.66</v>
      </c>
      <c r="Q55" s="201">
        <v>2.84</v>
      </c>
      <c r="R55" s="201">
        <v>6.07</v>
      </c>
      <c r="S55" s="201">
        <v>3.76</v>
      </c>
      <c r="T55" s="201">
        <v>0</v>
      </c>
      <c r="U55" s="201">
        <v>14.78</v>
      </c>
      <c r="V55" s="201">
        <v>0.67</v>
      </c>
      <c r="W55" s="201">
        <v>6.36</v>
      </c>
      <c r="X55" s="201">
        <v>20.91</v>
      </c>
      <c r="Y55" s="201">
        <v>0</v>
      </c>
      <c r="Z55" s="201">
        <v>58.66</v>
      </c>
      <c r="AA55" s="201">
        <v>19.95</v>
      </c>
      <c r="AB55" s="201">
        <v>0</v>
      </c>
      <c r="AC55" s="201">
        <v>0.59</v>
      </c>
      <c r="AD55" s="201">
        <v>16.02</v>
      </c>
      <c r="AE55" s="201">
        <v>0</v>
      </c>
      <c r="AF55" s="201">
        <v>0</v>
      </c>
      <c r="AG55" s="201">
        <v>36.630000000000003</v>
      </c>
      <c r="AH55" s="201">
        <v>-0.04</v>
      </c>
      <c r="AI55" s="201">
        <v>5.78</v>
      </c>
      <c r="AJ55" s="201">
        <v>0</v>
      </c>
      <c r="AK55" s="201">
        <v>11.89</v>
      </c>
      <c r="AL55" s="201">
        <v>0</v>
      </c>
      <c r="AM55" s="201">
        <v>0</v>
      </c>
      <c r="AN55" s="201">
        <v>0</v>
      </c>
      <c r="AO55" s="201">
        <v>204.47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18.84</v>
      </c>
      <c r="K56" s="201">
        <v>3.58</v>
      </c>
      <c r="L56" s="201">
        <v>274.79000000000002</v>
      </c>
      <c r="M56" s="201">
        <v>1</v>
      </c>
      <c r="N56" s="201">
        <v>1.29</v>
      </c>
      <c r="O56" s="201">
        <v>0</v>
      </c>
      <c r="P56" s="201">
        <v>1.51</v>
      </c>
      <c r="Q56" s="201">
        <v>2.84</v>
      </c>
      <c r="R56" s="201">
        <v>6.07</v>
      </c>
      <c r="S56" s="201">
        <v>3.76</v>
      </c>
      <c r="T56" s="201">
        <v>0</v>
      </c>
      <c r="U56" s="201">
        <v>14.78</v>
      </c>
      <c r="V56" s="201">
        <v>0.67</v>
      </c>
      <c r="W56" s="201">
        <v>6.36</v>
      </c>
      <c r="X56" s="201">
        <v>2.09</v>
      </c>
      <c r="Y56" s="201">
        <v>0</v>
      </c>
      <c r="Z56" s="201">
        <v>58.66</v>
      </c>
      <c r="AA56" s="201">
        <v>19.95</v>
      </c>
      <c r="AB56" s="201">
        <v>0</v>
      </c>
      <c r="AC56" s="201">
        <v>0.59</v>
      </c>
      <c r="AD56" s="201">
        <v>16.02</v>
      </c>
      <c r="AE56" s="201">
        <v>0</v>
      </c>
      <c r="AF56" s="201">
        <v>0</v>
      </c>
      <c r="AG56" s="201">
        <v>28.86</v>
      </c>
      <c r="AH56" s="201">
        <v>0</v>
      </c>
      <c r="AI56" s="201">
        <v>5.78</v>
      </c>
      <c r="AJ56" s="201">
        <v>0</v>
      </c>
      <c r="AK56" s="201">
        <v>11.89</v>
      </c>
      <c r="AL56" s="201">
        <v>0</v>
      </c>
      <c r="AM56" s="201">
        <v>0</v>
      </c>
      <c r="AN56" s="201">
        <v>0</v>
      </c>
      <c r="AO56" s="201">
        <v>204.47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18.84</v>
      </c>
      <c r="K57" s="201">
        <v>3.58</v>
      </c>
      <c r="L57" s="201">
        <v>274.79000000000002</v>
      </c>
      <c r="M57" s="201">
        <v>1</v>
      </c>
      <c r="N57" s="201">
        <v>1.29</v>
      </c>
      <c r="O57" s="201">
        <v>0</v>
      </c>
      <c r="P57" s="201">
        <v>1.51</v>
      </c>
      <c r="Q57" s="201">
        <v>2.84</v>
      </c>
      <c r="R57" s="201">
        <v>6.07</v>
      </c>
      <c r="S57" s="201">
        <v>3.76</v>
      </c>
      <c r="T57" s="201">
        <v>0</v>
      </c>
      <c r="U57" s="201">
        <v>14.78</v>
      </c>
      <c r="V57" s="201">
        <v>0.67</v>
      </c>
      <c r="W57" s="201">
        <v>6.36</v>
      </c>
      <c r="X57" s="201">
        <v>2.09</v>
      </c>
      <c r="Y57" s="201">
        <v>0</v>
      </c>
      <c r="Z57" s="201">
        <v>58.66</v>
      </c>
      <c r="AA57" s="201">
        <v>19.95</v>
      </c>
      <c r="AB57" s="201">
        <v>0</v>
      </c>
      <c r="AC57" s="201">
        <v>0.59</v>
      </c>
      <c r="AD57" s="201">
        <v>16.02</v>
      </c>
      <c r="AE57" s="201">
        <v>0</v>
      </c>
      <c r="AF57" s="201">
        <v>0</v>
      </c>
      <c r="AG57" s="201">
        <v>24.02</v>
      </c>
      <c r="AH57" s="201">
        <v>0</v>
      </c>
      <c r="AI57" s="201">
        <v>5.78</v>
      </c>
      <c r="AJ57" s="201">
        <v>0</v>
      </c>
      <c r="AK57" s="201">
        <v>11.89</v>
      </c>
      <c r="AL57" s="201">
        <v>0</v>
      </c>
      <c r="AM57" s="201">
        <v>0</v>
      </c>
      <c r="AN57" s="201">
        <v>0</v>
      </c>
      <c r="AO57" s="201">
        <v>204.47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18.84</v>
      </c>
      <c r="K58" s="201">
        <v>3.58</v>
      </c>
      <c r="L58" s="201">
        <v>274.79000000000002</v>
      </c>
      <c r="M58" s="201">
        <v>1</v>
      </c>
      <c r="N58" s="201">
        <v>1.29</v>
      </c>
      <c r="O58" s="201">
        <v>0</v>
      </c>
      <c r="P58" s="201">
        <v>1.51</v>
      </c>
      <c r="Q58" s="201">
        <v>2.84</v>
      </c>
      <c r="R58" s="201">
        <v>6.07</v>
      </c>
      <c r="S58" s="201">
        <v>3.76</v>
      </c>
      <c r="T58" s="201">
        <v>0</v>
      </c>
      <c r="U58" s="201">
        <v>14.78</v>
      </c>
      <c r="V58" s="201">
        <v>0.67</v>
      </c>
      <c r="W58" s="201">
        <v>0.51</v>
      </c>
      <c r="X58" s="201">
        <v>2.09</v>
      </c>
      <c r="Y58" s="201">
        <v>0</v>
      </c>
      <c r="Z58" s="201">
        <v>58.66</v>
      </c>
      <c r="AA58" s="201">
        <v>19.95</v>
      </c>
      <c r="AB58" s="201">
        <v>0</v>
      </c>
      <c r="AC58" s="201">
        <v>0.59</v>
      </c>
      <c r="AD58" s="201">
        <v>16.02</v>
      </c>
      <c r="AE58" s="201">
        <v>0</v>
      </c>
      <c r="AF58" s="201">
        <v>0</v>
      </c>
      <c r="AG58" s="201">
        <v>24.02</v>
      </c>
      <c r="AH58" s="201">
        <v>0</v>
      </c>
      <c r="AI58" s="201">
        <v>5.78</v>
      </c>
      <c r="AJ58" s="201">
        <v>0</v>
      </c>
      <c r="AK58" s="201">
        <v>11.89</v>
      </c>
      <c r="AL58" s="201">
        <v>0</v>
      </c>
      <c r="AM58" s="201">
        <v>0</v>
      </c>
      <c r="AN58" s="201">
        <v>0</v>
      </c>
      <c r="AO58" s="201">
        <v>204.47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18.84</v>
      </c>
      <c r="K59" s="201">
        <v>3.58</v>
      </c>
      <c r="L59" s="201">
        <v>274.79000000000002</v>
      </c>
      <c r="M59" s="201">
        <v>1.1599999999999999</v>
      </c>
      <c r="N59" s="201">
        <v>1.29</v>
      </c>
      <c r="O59" s="201">
        <v>0</v>
      </c>
      <c r="P59" s="201">
        <v>1.51</v>
      </c>
      <c r="Q59" s="201">
        <v>2.84</v>
      </c>
      <c r="R59" s="201">
        <v>6.07</v>
      </c>
      <c r="S59" s="201">
        <v>3.76</v>
      </c>
      <c r="T59" s="201">
        <v>0</v>
      </c>
      <c r="U59" s="201">
        <v>14.78</v>
      </c>
      <c r="V59" s="201">
        <v>0.67</v>
      </c>
      <c r="W59" s="201">
        <v>0.51</v>
      </c>
      <c r="X59" s="201">
        <v>2.09</v>
      </c>
      <c r="Y59" s="201">
        <v>0</v>
      </c>
      <c r="Z59" s="201">
        <v>58.66</v>
      </c>
      <c r="AA59" s="201">
        <v>19.95</v>
      </c>
      <c r="AB59" s="201">
        <v>0</v>
      </c>
      <c r="AC59" s="201">
        <v>0.59</v>
      </c>
      <c r="AD59" s="201">
        <v>16.02</v>
      </c>
      <c r="AE59" s="201">
        <v>0</v>
      </c>
      <c r="AF59" s="201">
        <v>0</v>
      </c>
      <c r="AG59" s="201">
        <v>24.02</v>
      </c>
      <c r="AH59" s="201">
        <v>0</v>
      </c>
      <c r="AI59" s="201">
        <v>5.78</v>
      </c>
      <c r="AJ59" s="201">
        <v>0</v>
      </c>
      <c r="AK59" s="201">
        <v>11.89</v>
      </c>
      <c r="AL59" s="201">
        <v>0</v>
      </c>
      <c r="AM59" s="201">
        <v>0</v>
      </c>
      <c r="AN59" s="201">
        <v>0</v>
      </c>
      <c r="AO59" s="201">
        <v>204.47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18.84</v>
      </c>
      <c r="K60" s="201">
        <v>3.58</v>
      </c>
      <c r="L60" s="201">
        <v>274.79000000000002</v>
      </c>
      <c r="M60" s="201">
        <v>1.01</v>
      </c>
      <c r="N60" s="201">
        <v>1.29</v>
      </c>
      <c r="O60" s="201">
        <v>0</v>
      </c>
      <c r="P60" s="201">
        <v>1.51</v>
      </c>
      <c r="Q60" s="201">
        <v>2.84</v>
      </c>
      <c r="R60" s="201">
        <v>6.07</v>
      </c>
      <c r="S60" s="201">
        <v>3.76</v>
      </c>
      <c r="T60" s="201">
        <v>0</v>
      </c>
      <c r="U60" s="201">
        <v>14.78</v>
      </c>
      <c r="V60" s="201">
        <v>0.67</v>
      </c>
      <c r="W60" s="201">
        <v>0.51</v>
      </c>
      <c r="X60" s="201">
        <v>2.09</v>
      </c>
      <c r="Y60" s="201">
        <v>0</v>
      </c>
      <c r="Z60" s="201">
        <v>58.66</v>
      </c>
      <c r="AA60" s="201">
        <v>0.98</v>
      </c>
      <c r="AB60" s="201">
        <v>0</v>
      </c>
      <c r="AC60" s="201">
        <v>0.59</v>
      </c>
      <c r="AD60" s="201">
        <v>16.02</v>
      </c>
      <c r="AE60" s="201">
        <v>0</v>
      </c>
      <c r="AF60" s="201">
        <v>0</v>
      </c>
      <c r="AG60" s="201">
        <v>23.06</v>
      </c>
      <c r="AH60" s="201">
        <v>0</v>
      </c>
      <c r="AI60" s="201">
        <v>5.78</v>
      </c>
      <c r="AJ60" s="201">
        <v>0</v>
      </c>
      <c r="AK60" s="201">
        <v>11.89</v>
      </c>
      <c r="AL60" s="201">
        <v>0</v>
      </c>
      <c r="AM60" s="201">
        <v>0</v>
      </c>
      <c r="AN60" s="201">
        <v>0</v>
      </c>
      <c r="AO60" s="201">
        <v>204.47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18.84</v>
      </c>
      <c r="K61" s="201">
        <v>3.58</v>
      </c>
      <c r="L61" s="201">
        <v>261.64999999999998</v>
      </c>
      <c r="M61" s="201">
        <v>1.01</v>
      </c>
      <c r="N61" s="201">
        <v>1.29</v>
      </c>
      <c r="O61" s="201">
        <v>0</v>
      </c>
      <c r="P61" s="201">
        <v>1.51</v>
      </c>
      <c r="Q61" s="201">
        <v>0.24</v>
      </c>
      <c r="R61" s="201">
        <v>6.07</v>
      </c>
      <c r="S61" s="201">
        <v>0.28999999999999998</v>
      </c>
      <c r="T61" s="201">
        <v>0</v>
      </c>
      <c r="U61" s="201">
        <v>14.78</v>
      </c>
      <c r="V61" s="201">
        <v>0.67</v>
      </c>
      <c r="W61" s="201">
        <v>0.5</v>
      </c>
      <c r="X61" s="201">
        <v>2.09</v>
      </c>
      <c r="Y61" s="201">
        <v>0</v>
      </c>
      <c r="Z61" s="201">
        <v>29.71</v>
      </c>
      <c r="AA61" s="201">
        <v>0.98</v>
      </c>
      <c r="AB61" s="201">
        <v>0</v>
      </c>
      <c r="AC61" s="201">
        <v>0.59</v>
      </c>
      <c r="AD61" s="201">
        <v>16.02</v>
      </c>
      <c r="AE61" s="201">
        <v>0</v>
      </c>
      <c r="AF61" s="201">
        <v>0</v>
      </c>
      <c r="AG61" s="201">
        <v>23.06</v>
      </c>
      <c r="AH61" s="201">
        <v>0</v>
      </c>
      <c r="AI61" s="201">
        <v>5.78</v>
      </c>
      <c r="AJ61" s="201">
        <v>0</v>
      </c>
      <c r="AK61" s="201">
        <v>11.89</v>
      </c>
      <c r="AL61" s="201">
        <v>0</v>
      </c>
      <c r="AM61" s="201">
        <v>0</v>
      </c>
      <c r="AN61" s="201">
        <v>0</v>
      </c>
      <c r="AO61" s="201">
        <v>204.47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18.84</v>
      </c>
      <c r="K62" s="201">
        <v>3.58</v>
      </c>
      <c r="L62" s="201">
        <v>242.26</v>
      </c>
      <c r="M62" s="201">
        <v>1.01</v>
      </c>
      <c r="N62" s="201">
        <v>1.29</v>
      </c>
      <c r="O62" s="201">
        <v>0</v>
      </c>
      <c r="P62" s="201">
        <v>1.51</v>
      </c>
      <c r="Q62" s="201">
        <v>0.24</v>
      </c>
      <c r="R62" s="201">
        <v>6.07</v>
      </c>
      <c r="S62" s="201">
        <v>0.28999999999999998</v>
      </c>
      <c r="T62" s="201">
        <v>0</v>
      </c>
      <c r="U62" s="201">
        <v>14.78</v>
      </c>
      <c r="V62" s="201">
        <v>0.67</v>
      </c>
      <c r="W62" s="201">
        <v>0.5</v>
      </c>
      <c r="X62" s="201">
        <v>2.09</v>
      </c>
      <c r="Y62" s="201">
        <v>0</v>
      </c>
      <c r="Z62" s="201">
        <v>39.619999999999997</v>
      </c>
      <c r="AA62" s="201">
        <v>0.98</v>
      </c>
      <c r="AB62" s="201">
        <v>0</v>
      </c>
      <c r="AC62" s="201">
        <v>0.59</v>
      </c>
      <c r="AD62" s="201">
        <v>16.02</v>
      </c>
      <c r="AE62" s="201">
        <v>0</v>
      </c>
      <c r="AF62" s="201">
        <v>0</v>
      </c>
      <c r="AG62" s="201">
        <v>23.06</v>
      </c>
      <c r="AH62" s="201">
        <v>0</v>
      </c>
      <c r="AI62" s="201">
        <v>5.78</v>
      </c>
      <c r="AJ62" s="201">
        <v>0</v>
      </c>
      <c r="AK62" s="201">
        <v>11.89</v>
      </c>
      <c r="AL62" s="201">
        <v>0</v>
      </c>
      <c r="AM62" s="201">
        <v>0</v>
      </c>
      <c r="AN62" s="201">
        <v>0</v>
      </c>
      <c r="AO62" s="201">
        <v>204.47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18.84</v>
      </c>
      <c r="K63" s="201">
        <v>3.58</v>
      </c>
      <c r="L63" s="201">
        <v>273.29000000000002</v>
      </c>
      <c r="M63" s="201">
        <v>1.01</v>
      </c>
      <c r="N63" s="201">
        <v>1.29</v>
      </c>
      <c r="O63" s="201">
        <v>0</v>
      </c>
      <c r="P63" s="201">
        <v>1.51</v>
      </c>
      <c r="Q63" s="201">
        <v>0.24</v>
      </c>
      <c r="R63" s="201">
        <v>0.46</v>
      </c>
      <c r="S63" s="201">
        <v>0.28999999999999998</v>
      </c>
      <c r="T63" s="201">
        <v>0</v>
      </c>
      <c r="U63" s="201">
        <v>14.78</v>
      </c>
      <c r="V63" s="201">
        <v>0.67</v>
      </c>
      <c r="W63" s="201">
        <v>0.5</v>
      </c>
      <c r="X63" s="201">
        <v>2.09</v>
      </c>
      <c r="Y63" s="201">
        <v>0</v>
      </c>
      <c r="Z63" s="201">
        <v>2.75</v>
      </c>
      <c r="AA63" s="201">
        <v>0.98</v>
      </c>
      <c r="AB63" s="201">
        <v>0</v>
      </c>
      <c r="AC63" s="201">
        <v>0.59</v>
      </c>
      <c r="AD63" s="201">
        <v>16.02</v>
      </c>
      <c r="AE63" s="201">
        <v>0</v>
      </c>
      <c r="AF63" s="201">
        <v>0</v>
      </c>
      <c r="AG63" s="201">
        <v>23.06</v>
      </c>
      <c r="AH63" s="201">
        <v>0</v>
      </c>
      <c r="AI63" s="201">
        <v>5.78</v>
      </c>
      <c r="AJ63" s="201">
        <v>0</v>
      </c>
      <c r="AK63" s="201">
        <v>11.89</v>
      </c>
      <c r="AL63" s="201">
        <v>0</v>
      </c>
      <c r="AM63" s="201">
        <v>0</v>
      </c>
      <c r="AN63" s="201">
        <v>0</v>
      </c>
      <c r="AO63" s="201">
        <v>204.47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18.84</v>
      </c>
      <c r="K64" s="201">
        <v>3.58</v>
      </c>
      <c r="L64" s="201">
        <v>273.29000000000002</v>
      </c>
      <c r="M64" s="201">
        <v>1.01</v>
      </c>
      <c r="N64" s="201">
        <v>1.29</v>
      </c>
      <c r="O64" s="201">
        <v>0</v>
      </c>
      <c r="P64" s="201">
        <v>1.51</v>
      </c>
      <c r="Q64" s="201">
        <v>0.24</v>
      </c>
      <c r="R64" s="201">
        <v>0.46</v>
      </c>
      <c r="S64" s="201">
        <v>0.28999999999999998</v>
      </c>
      <c r="T64" s="201">
        <v>0</v>
      </c>
      <c r="U64" s="201">
        <v>14.78</v>
      </c>
      <c r="V64" s="201">
        <v>0.67</v>
      </c>
      <c r="W64" s="201">
        <v>0.5</v>
      </c>
      <c r="X64" s="201">
        <v>2.09</v>
      </c>
      <c r="Y64" s="201">
        <v>0</v>
      </c>
      <c r="Z64" s="201">
        <v>2.75</v>
      </c>
      <c r="AA64" s="201">
        <v>0.98</v>
      </c>
      <c r="AB64" s="201">
        <v>0</v>
      </c>
      <c r="AC64" s="201">
        <v>0.59</v>
      </c>
      <c r="AD64" s="201">
        <v>16.02</v>
      </c>
      <c r="AE64" s="201">
        <v>0</v>
      </c>
      <c r="AF64" s="201">
        <v>0</v>
      </c>
      <c r="AG64" s="201">
        <v>24.02</v>
      </c>
      <c r="AH64" s="201">
        <v>0</v>
      </c>
      <c r="AI64" s="201">
        <v>5.78</v>
      </c>
      <c r="AJ64" s="201">
        <v>0</v>
      </c>
      <c r="AK64" s="201">
        <v>11.89</v>
      </c>
      <c r="AL64" s="201">
        <v>0</v>
      </c>
      <c r="AM64" s="201">
        <v>0</v>
      </c>
      <c r="AN64" s="201">
        <v>0</v>
      </c>
      <c r="AO64" s="201">
        <v>204.47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18.84</v>
      </c>
      <c r="K65" s="201">
        <v>3.58</v>
      </c>
      <c r="L65" s="201">
        <v>273.29000000000002</v>
      </c>
      <c r="M65" s="201">
        <v>1.01</v>
      </c>
      <c r="N65" s="201">
        <v>1.29</v>
      </c>
      <c r="O65" s="201">
        <v>0</v>
      </c>
      <c r="P65" s="201">
        <v>1.51</v>
      </c>
      <c r="Q65" s="201">
        <v>0.24</v>
      </c>
      <c r="R65" s="201">
        <v>0.46</v>
      </c>
      <c r="S65" s="201">
        <v>0.28999999999999998</v>
      </c>
      <c r="T65" s="201">
        <v>0</v>
      </c>
      <c r="U65" s="201">
        <v>14.78</v>
      </c>
      <c r="V65" s="201">
        <v>0.67</v>
      </c>
      <c r="W65" s="201">
        <v>0.5</v>
      </c>
      <c r="X65" s="201">
        <v>2.09</v>
      </c>
      <c r="Y65" s="201">
        <v>0</v>
      </c>
      <c r="Z65" s="201">
        <v>2.75</v>
      </c>
      <c r="AA65" s="201">
        <v>0.98</v>
      </c>
      <c r="AB65" s="201">
        <v>0</v>
      </c>
      <c r="AC65" s="201">
        <v>0.59</v>
      </c>
      <c r="AD65" s="201">
        <v>16.02</v>
      </c>
      <c r="AE65" s="201">
        <v>0</v>
      </c>
      <c r="AF65" s="201">
        <v>0</v>
      </c>
      <c r="AG65" s="201">
        <v>24.02</v>
      </c>
      <c r="AH65" s="201">
        <v>0</v>
      </c>
      <c r="AI65" s="201">
        <v>5.78</v>
      </c>
      <c r="AJ65" s="201">
        <v>0</v>
      </c>
      <c r="AK65" s="201">
        <v>11.89</v>
      </c>
      <c r="AL65" s="201">
        <v>0</v>
      </c>
      <c r="AM65" s="201">
        <v>0</v>
      </c>
      <c r="AN65" s="201">
        <v>0</v>
      </c>
      <c r="AO65" s="201">
        <v>204.47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18.84</v>
      </c>
      <c r="K66" s="201">
        <v>3.58</v>
      </c>
      <c r="L66" s="201">
        <v>273.29000000000002</v>
      </c>
      <c r="M66" s="201">
        <v>1.01</v>
      </c>
      <c r="N66" s="201">
        <v>1.29</v>
      </c>
      <c r="O66" s="201">
        <v>0</v>
      </c>
      <c r="P66" s="201">
        <v>1.51</v>
      </c>
      <c r="Q66" s="201">
        <v>0.24</v>
      </c>
      <c r="R66" s="201">
        <v>0.46</v>
      </c>
      <c r="S66" s="201">
        <v>0.28999999999999998</v>
      </c>
      <c r="T66" s="201">
        <v>0</v>
      </c>
      <c r="U66" s="201">
        <v>14.78</v>
      </c>
      <c r="V66" s="201">
        <v>0.67</v>
      </c>
      <c r="W66" s="201">
        <v>0.5</v>
      </c>
      <c r="X66" s="201">
        <v>2.09</v>
      </c>
      <c r="Y66" s="201">
        <v>0</v>
      </c>
      <c r="Z66" s="201">
        <v>2.75</v>
      </c>
      <c r="AA66" s="201">
        <v>0.98</v>
      </c>
      <c r="AB66" s="201">
        <v>0</v>
      </c>
      <c r="AC66" s="201">
        <v>0.59</v>
      </c>
      <c r="AD66" s="201">
        <v>16.02</v>
      </c>
      <c r="AE66" s="201">
        <v>0</v>
      </c>
      <c r="AF66" s="201">
        <v>0</v>
      </c>
      <c r="AG66" s="201">
        <v>24.02</v>
      </c>
      <c r="AH66" s="201">
        <v>0</v>
      </c>
      <c r="AI66" s="201">
        <v>5.78</v>
      </c>
      <c r="AJ66" s="201">
        <v>0</v>
      </c>
      <c r="AK66" s="201">
        <v>11.89</v>
      </c>
      <c r="AL66" s="201">
        <v>0</v>
      </c>
      <c r="AM66" s="201">
        <v>0</v>
      </c>
      <c r="AN66" s="201">
        <v>0</v>
      </c>
      <c r="AO66" s="201">
        <v>204.47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18.84</v>
      </c>
      <c r="K67" s="201">
        <v>3.58</v>
      </c>
      <c r="L67" s="201">
        <v>239.89</v>
      </c>
      <c r="M67" s="201">
        <v>1.01</v>
      </c>
      <c r="N67" s="201">
        <v>1.29</v>
      </c>
      <c r="O67" s="201">
        <v>0</v>
      </c>
      <c r="P67" s="201">
        <v>1.51</v>
      </c>
      <c r="Q67" s="201">
        <v>0.24</v>
      </c>
      <c r="R67" s="201">
        <v>0.46</v>
      </c>
      <c r="S67" s="201">
        <v>0.38</v>
      </c>
      <c r="T67" s="201">
        <v>0</v>
      </c>
      <c r="U67" s="201">
        <v>14.78</v>
      </c>
      <c r="V67" s="201">
        <v>0.67</v>
      </c>
      <c r="W67" s="201">
        <v>0.5</v>
      </c>
      <c r="X67" s="201">
        <v>2.09</v>
      </c>
      <c r="Y67" s="201">
        <v>0</v>
      </c>
      <c r="Z67" s="201">
        <v>2.75</v>
      </c>
      <c r="AA67" s="201">
        <v>0.97</v>
      </c>
      <c r="AB67" s="201">
        <v>0</v>
      </c>
      <c r="AC67" s="201">
        <v>0.59</v>
      </c>
      <c r="AD67" s="201">
        <v>16.02</v>
      </c>
      <c r="AE67" s="201">
        <v>0</v>
      </c>
      <c r="AF67" s="201">
        <v>0</v>
      </c>
      <c r="AG67" s="201">
        <v>24.02</v>
      </c>
      <c r="AH67" s="201">
        <v>0</v>
      </c>
      <c r="AI67" s="201">
        <v>5.78</v>
      </c>
      <c r="AJ67" s="201">
        <v>0</v>
      </c>
      <c r="AK67" s="201">
        <v>11.89</v>
      </c>
      <c r="AL67" s="201">
        <v>0</v>
      </c>
      <c r="AM67" s="201">
        <v>0</v>
      </c>
      <c r="AN67" s="201">
        <v>0</v>
      </c>
      <c r="AO67" s="201">
        <v>204.47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18.84</v>
      </c>
      <c r="K68" s="201">
        <v>3.58</v>
      </c>
      <c r="L68" s="201">
        <v>239.89</v>
      </c>
      <c r="M68" s="201">
        <v>1.01</v>
      </c>
      <c r="N68" s="201">
        <v>1.29</v>
      </c>
      <c r="O68" s="201">
        <v>0</v>
      </c>
      <c r="P68" s="201">
        <v>1.51</v>
      </c>
      <c r="Q68" s="201">
        <v>0.24</v>
      </c>
      <c r="R68" s="201">
        <v>0.46</v>
      </c>
      <c r="S68" s="201">
        <v>0.28999999999999998</v>
      </c>
      <c r="T68" s="201">
        <v>0</v>
      </c>
      <c r="U68" s="201">
        <v>14.78</v>
      </c>
      <c r="V68" s="201">
        <v>0.67</v>
      </c>
      <c r="W68" s="201">
        <v>0.5</v>
      </c>
      <c r="X68" s="201">
        <v>2.09</v>
      </c>
      <c r="Y68" s="201">
        <v>0</v>
      </c>
      <c r="Z68" s="201">
        <v>2.75</v>
      </c>
      <c r="AA68" s="201">
        <v>0.97</v>
      </c>
      <c r="AB68" s="201">
        <v>0</v>
      </c>
      <c r="AC68" s="201">
        <v>0.59</v>
      </c>
      <c r="AD68" s="201">
        <v>16.02</v>
      </c>
      <c r="AE68" s="201">
        <v>0</v>
      </c>
      <c r="AF68" s="201">
        <v>0</v>
      </c>
      <c r="AG68" s="201">
        <v>24.02</v>
      </c>
      <c r="AH68" s="201">
        <v>0</v>
      </c>
      <c r="AI68" s="201">
        <v>5.78</v>
      </c>
      <c r="AJ68" s="201">
        <v>0</v>
      </c>
      <c r="AK68" s="201">
        <v>11.89</v>
      </c>
      <c r="AL68" s="201">
        <v>0</v>
      </c>
      <c r="AM68" s="201">
        <v>0</v>
      </c>
      <c r="AN68" s="201">
        <v>0</v>
      </c>
      <c r="AO68" s="201">
        <v>204.47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18.84</v>
      </c>
      <c r="K69" s="201">
        <v>3.58</v>
      </c>
      <c r="L69" s="201">
        <v>239.89</v>
      </c>
      <c r="M69" s="201">
        <v>1.01</v>
      </c>
      <c r="N69" s="201">
        <v>1.29</v>
      </c>
      <c r="O69" s="201">
        <v>0</v>
      </c>
      <c r="P69" s="201">
        <v>1.51</v>
      </c>
      <c r="Q69" s="201">
        <v>0.24</v>
      </c>
      <c r="R69" s="201">
        <v>0.46</v>
      </c>
      <c r="S69" s="201">
        <v>0.28999999999999998</v>
      </c>
      <c r="T69" s="201">
        <v>0</v>
      </c>
      <c r="U69" s="201">
        <v>14.78</v>
      </c>
      <c r="V69" s="201">
        <v>0.67</v>
      </c>
      <c r="W69" s="201">
        <v>0.5</v>
      </c>
      <c r="X69" s="201">
        <v>2.09</v>
      </c>
      <c r="Y69" s="201">
        <v>0</v>
      </c>
      <c r="Z69" s="201">
        <v>2.75</v>
      </c>
      <c r="AA69" s="201">
        <v>0.98</v>
      </c>
      <c r="AB69" s="201">
        <v>0</v>
      </c>
      <c r="AC69" s="201">
        <v>0.59</v>
      </c>
      <c r="AD69" s="201">
        <v>16.02</v>
      </c>
      <c r="AE69" s="201">
        <v>0</v>
      </c>
      <c r="AF69" s="201">
        <v>0</v>
      </c>
      <c r="AG69" s="201">
        <v>24.02</v>
      </c>
      <c r="AH69" s="201">
        <v>0</v>
      </c>
      <c r="AI69" s="201">
        <v>5.78</v>
      </c>
      <c r="AJ69" s="201">
        <v>0</v>
      </c>
      <c r="AK69" s="201">
        <v>11.89</v>
      </c>
      <c r="AL69" s="201">
        <v>0</v>
      </c>
      <c r="AM69" s="201">
        <v>0</v>
      </c>
      <c r="AN69" s="201">
        <v>0</v>
      </c>
      <c r="AO69" s="201">
        <v>204.47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18.84</v>
      </c>
      <c r="K70" s="201">
        <v>3.58</v>
      </c>
      <c r="L70" s="201">
        <v>239.89</v>
      </c>
      <c r="M70" s="201">
        <v>1.01</v>
      </c>
      <c r="N70" s="201">
        <v>1.29</v>
      </c>
      <c r="O70" s="201">
        <v>0</v>
      </c>
      <c r="P70" s="201">
        <v>1.51</v>
      </c>
      <c r="Q70" s="201">
        <v>0.24</v>
      </c>
      <c r="R70" s="201">
        <v>0.46</v>
      </c>
      <c r="S70" s="201">
        <v>0.28999999999999998</v>
      </c>
      <c r="T70" s="201">
        <v>0</v>
      </c>
      <c r="U70" s="201">
        <v>14.78</v>
      </c>
      <c r="V70" s="201">
        <v>0.67</v>
      </c>
      <c r="W70" s="201">
        <v>0.5</v>
      </c>
      <c r="X70" s="201">
        <v>2.09</v>
      </c>
      <c r="Y70" s="201">
        <v>0</v>
      </c>
      <c r="Z70" s="201">
        <v>2.75</v>
      </c>
      <c r="AA70" s="201">
        <v>0.98</v>
      </c>
      <c r="AB70" s="201">
        <v>0</v>
      </c>
      <c r="AC70" s="201">
        <v>0.59</v>
      </c>
      <c r="AD70" s="201">
        <v>16.02</v>
      </c>
      <c r="AE70" s="201">
        <v>0</v>
      </c>
      <c r="AF70" s="201">
        <v>0</v>
      </c>
      <c r="AG70" s="201">
        <v>24.02</v>
      </c>
      <c r="AH70" s="201">
        <v>0</v>
      </c>
      <c r="AI70" s="201">
        <v>5.78</v>
      </c>
      <c r="AJ70" s="201">
        <v>0</v>
      </c>
      <c r="AK70" s="201">
        <v>11.89</v>
      </c>
      <c r="AL70" s="201">
        <v>0</v>
      </c>
      <c r="AM70" s="201">
        <v>0</v>
      </c>
      <c r="AN70" s="201">
        <v>0</v>
      </c>
      <c r="AO70" s="201">
        <v>204.47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18.84</v>
      </c>
      <c r="K71" s="201">
        <v>3.58</v>
      </c>
      <c r="L71" s="201">
        <v>184.09</v>
      </c>
      <c r="M71" s="201">
        <v>1.01</v>
      </c>
      <c r="N71" s="201">
        <v>1.29</v>
      </c>
      <c r="O71" s="201">
        <v>0</v>
      </c>
      <c r="P71" s="201">
        <v>1.51</v>
      </c>
      <c r="Q71" s="201">
        <v>0.24</v>
      </c>
      <c r="R71" s="201">
        <v>0.46</v>
      </c>
      <c r="S71" s="201">
        <v>0.28999999999999998</v>
      </c>
      <c r="T71" s="201">
        <v>0</v>
      </c>
      <c r="U71" s="201">
        <v>14.78</v>
      </c>
      <c r="V71" s="201">
        <v>0.67</v>
      </c>
      <c r="W71" s="201">
        <v>0.5</v>
      </c>
      <c r="X71" s="201">
        <v>2.09</v>
      </c>
      <c r="Y71" s="201">
        <v>0</v>
      </c>
      <c r="Z71" s="201">
        <v>2.75</v>
      </c>
      <c r="AA71" s="201">
        <v>0.98</v>
      </c>
      <c r="AB71" s="201">
        <v>0</v>
      </c>
      <c r="AC71" s="201">
        <v>0.59</v>
      </c>
      <c r="AD71" s="201">
        <v>16.02</v>
      </c>
      <c r="AE71" s="201">
        <v>0</v>
      </c>
      <c r="AF71" s="201">
        <v>0</v>
      </c>
      <c r="AG71" s="201">
        <v>24.02</v>
      </c>
      <c r="AH71" s="201">
        <v>0</v>
      </c>
      <c r="AI71" s="201">
        <v>5.78</v>
      </c>
      <c r="AJ71" s="201">
        <v>0</v>
      </c>
      <c r="AK71" s="201">
        <v>11.89</v>
      </c>
      <c r="AL71" s="201">
        <v>0</v>
      </c>
      <c r="AM71" s="201">
        <v>0</v>
      </c>
      <c r="AN71" s="201">
        <v>0</v>
      </c>
      <c r="AO71" s="201">
        <v>204.47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18.84</v>
      </c>
      <c r="K72" s="201">
        <v>3.58</v>
      </c>
      <c r="L72" s="201">
        <v>184.09</v>
      </c>
      <c r="M72" s="201">
        <v>1.01</v>
      </c>
      <c r="N72" s="201">
        <v>1.29</v>
      </c>
      <c r="O72" s="201">
        <v>0</v>
      </c>
      <c r="P72" s="201">
        <v>1.51</v>
      </c>
      <c r="Q72" s="201">
        <v>0.24</v>
      </c>
      <c r="R72" s="201">
        <v>0.46</v>
      </c>
      <c r="S72" s="201">
        <v>0.28999999999999998</v>
      </c>
      <c r="T72" s="201">
        <v>0</v>
      </c>
      <c r="U72" s="201">
        <v>14.78</v>
      </c>
      <c r="V72" s="201">
        <v>0.67</v>
      </c>
      <c r="W72" s="201">
        <v>0.5</v>
      </c>
      <c r="X72" s="201">
        <v>2.09</v>
      </c>
      <c r="Y72" s="201">
        <v>0</v>
      </c>
      <c r="Z72" s="201">
        <v>2.75</v>
      </c>
      <c r="AA72" s="201">
        <v>0.98</v>
      </c>
      <c r="AB72" s="201">
        <v>0</v>
      </c>
      <c r="AC72" s="201">
        <v>0.59</v>
      </c>
      <c r="AD72" s="201">
        <v>16.02</v>
      </c>
      <c r="AE72" s="201">
        <v>0</v>
      </c>
      <c r="AF72" s="201">
        <v>0</v>
      </c>
      <c r="AG72" s="201">
        <v>24.02</v>
      </c>
      <c r="AH72" s="201">
        <v>0</v>
      </c>
      <c r="AI72" s="201">
        <v>5.78</v>
      </c>
      <c r="AJ72" s="201">
        <v>0</v>
      </c>
      <c r="AK72" s="201">
        <v>11.89</v>
      </c>
      <c r="AL72" s="201">
        <v>0</v>
      </c>
      <c r="AM72" s="201">
        <v>0</v>
      </c>
      <c r="AN72" s="201">
        <v>0</v>
      </c>
      <c r="AO72" s="201">
        <v>204.47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18.84</v>
      </c>
      <c r="K73" s="201">
        <v>3.58</v>
      </c>
      <c r="L73" s="201">
        <v>184.09</v>
      </c>
      <c r="M73" s="201">
        <v>1.01</v>
      </c>
      <c r="N73" s="201">
        <v>1.29</v>
      </c>
      <c r="O73" s="201">
        <v>0</v>
      </c>
      <c r="P73" s="201">
        <v>1.51</v>
      </c>
      <c r="Q73" s="201">
        <v>0.24</v>
      </c>
      <c r="R73" s="201">
        <v>0.46</v>
      </c>
      <c r="S73" s="201">
        <v>0.28999999999999998</v>
      </c>
      <c r="T73" s="201">
        <v>0</v>
      </c>
      <c r="U73" s="201">
        <v>14.78</v>
      </c>
      <c r="V73" s="201">
        <v>0.67</v>
      </c>
      <c r="W73" s="201">
        <v>0.5</v>
      </c>
      <c r="X73" s="201">
        <v>2.09</v>
      </c>
      <c r="Y73" s="201">
        <v>0</v>
      </c>
      <c r="Z73" s="201">
        <v>2.75</v>
      </c>
      <c r="AA73" s="201">
        <v>0.98</v>
      </c>
      <c r="AB73" s="201">
        <v>0</v>
      </c>
      <c r="AC73" s="201">
        <v>0.59</v>
      </c>
      <c r="AD73" s="201">
        <v>16.02</v>
      </c>
      <c r="AE73" s="201">
        <v>0</v>
      </c>
      <c r="AF73" s="201">
        <v>0</v>
      </c>
      <c r="AG73" s="201">
        <v>24.02</v>
      </c>
      <c r="AH73" s="201">
        <v>0</v>
      </c>
      <c r="AI73" s="201">
        <v>5.78</v>
      </c>
      <c r="AJ73" s="201">
        <v>0</v>
      </c>
      <c r="AK73" s="201">
        <v>11.89</v>
      </c>
      <c r="AL73" s="201">
        <v>0</v>
      </c>
      <c r="AM73" s="201">
        <v>0</v>
      </c>
      <c r="AN73" s="201">
        <v>0</v>
      </c>
      <c r="AO73" s="201">
        <v>204.47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18.84</v>
      </c>
      <c r="K74" s="201">
        <v>3.58</v>
      </c>
      <c r="L74" s="201">
        <v>193.79</v>
      </c>
      <c r="M74" s="201">
        <v>1.01</v>
      </c>
      <c r="N74" s="201">
        <v>1.29</v>
      </c>
      <c r="O74" s="201">
        <v>0</v>
      </c>
      <c r="P74" s="201">
        <v>1.51</v>
      </c>
      <c r="Q74" s="201">
        <v>0.24</v>
      </c>
      <c r="R74" s="201">
        <v>0.46</v>
      </c>
      <c r="S74" s="201">
        <v>0.28999999999999998</v>
      </c>
      <c r="T74" s="201">
        <v>0</v>
      </c>
      <c r="U74" s="201">
        <v>14.78</v>
      </c>
      <c r="V74" s="201">
        <v>0.67</v>
      </c>
      <c r="W74" s="201">
        <v>0.5</v>
      </c>
      <c r="X74" s="201">
        <v>2.09</v>
      </c>
      <c r="Y74" s="201">
        <v>0</v>
      </c>
      <c r="Z74" s="201">
        <v>2.75</v>
      </c>
      <c r="AA74" s="201">
        <v>0.98</v>
      </c>
      <c r="AB74" s="201">
        <v>0</v>
      </c>
      <c r="AC74" s="201">
        <v>0.59</v>
      </c>
      <c r="AD74" s="201">
        <v>16.02</v>
      </c>
      <c r="AE74" s="201">
        <v>0</v>
      </c>
      <c r="AF74" s="201">
        <v>0</v>
      </c>
      <c r="AG74" s="201">
        <v>24.02</v>
      </c>
      <c r="AH74" s="201">
        <v>0</v>
      </c>
      <c r="AI74" s="201">
        <v>5.78</v>
      </c>
      <c r="AJ74" s="201">
        <v>0</v>
      </c>
      <c r="AK74" s="201">
        <v>11.89</v>
      </c>
      <c r="AL74" s="201">
        <v>0</v>
      </c>
      <c r="AM74" s="201">
        <v>0</v>
      </c>
      <c r="AN74" s="201">
        <v>0</v>
      </c>
      <c r="AO74" s="201">
        <v>204.47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18.84</v>
      </c>
      <c r="K75" s="201">
        <v>3.58</v>
      </c>
      <c r="L75" s="201">
        <v>193.79</v>
      </c>
      <c r="M75" s="201">
        <v>1.01</v>
      </c>
      <c r="N75" s="201">
        <v>1.29</v>
      </c>
      <c r="O75" s="201">
        <v>0</v>
      </c>
      <c r="P75" s="201">
        <v>1.51</v>
      </c>
      <c r="Q75" s="201">
        <v>0.24</v>
      </c>
      <c r="R75" s="201">
        <v>0.46</v>
      </c>
      <c r="S75" s="201">
        <v>0.28999999999999998</v>
      </c>
      <c r="T75" s="201">
        <v>0</v>
      </c>
      <c r="U75" s="201">
        <v>14.78</v>
      </c>
      <c r="V75" s="201">
        <v>0.67</v>
      </c>
      <c r="W75" s="201">
        <v>0.5</v>
      </c>
      <c r="X75" s="201">
        <v>2.09</v>
      </c>
      <c r="Y75" s="201">
        <v>0</v>
      </c>
      <c r="Z75" s="201">
        <v>2.75</v>
      </c>
      <c r="AA75" s="201">
        <v>0.98</v>
      </c>
      <c r="AB75" s="201">
        <v>0</v>
      </c>
      <c r="AC75" s="201">
        <v>0.59</v>
      </c>
      <c r="AD75" s="201">
        <v>16.02</v>
      </c>
      <c r="AE75" s="201">
        <v>0</v>
      </c>
      <c r="AF75" s="201">
        <v>0</v>
      </c>
      <c r="AG75" s="201">
        <v>24.02</v>
      </c>
      <c r="AH75" s="201">
        <v>0</v>
      </c>
      <c r="AI75" s="201">
        <v>5.78</v>
      </c>
      <c r="AJ75" s="201">
        <v>0</v>
      </c>
      <c r="AK75" s="201">
        <v>11.89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18.84</v>
      </c>
      <c r="K76" s="201">
        <v>3.58</v>
      </c>
      <c r="L76" s="201">
        <v>155.01</v>
      </c>
      <c r="M76" s="201">
        <v>1.01</v>
      </c>
      <c r="N76" s="201">
        <v>1.29</v>
      </c>
      <c r="O76" s="201">
        <v>0</v>
      </c>
      <c r="P76" s="201">
        <v>1.51</v>
      </c>
      <c r="Q76" s="201">
        <v>2.84</v>
      </c>
      <c r="R76" s="201">
        <v>6.06</v>
      </c>
      <c r="S76" s="201">
        <v>3.76</v>
      </c>
      <c r="T76" s="201">
        <v>0</v>
      </c>
      <c r="U76" s="201">
        <v>14.78</v>
      </c>
      <c r="V76" s="201">
        <v>0.67</v>
      </c>
      <c r="W76" s="201">
        <v>0.5</v>
      </c>
      <c r="X76" s="201">
        <v>2.09</v>
      </c>
      <c r="Y76" s="201">
        <v>0</v>
      </c>
      <c r="Z76" s="201">
        <v>29.72</v>
      </c>
      <c r="AA76" s="201">
        <v>19.95</v>
      </c>
      <c r="AB76" s="201">
        <v>0</v>
      </c>
      <c r="AC76" s="201">
        <v>0.59</v>
      </c>
      <c r="AD76" s="201">
        <v>16.02</v>
      </c>
      <c r="AE76" s="201">
        <v>0</v>
      </c>
      <c r="AF76" s="201">
        <v>0</v>
      </c>
      <c r="AG76" s="201">
        <v>24.02</v>
      </c>
      <c r="AH76" s="201">
        <v>0</v>
      </c>
      <c r="AI76" s="201">
        <v>5.78</v>
      </c>
      <c r="AJ76" s="201">
        <v>0</v>
      </c>
      <c r="AK76" s="201">
        <v>11.89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18.84</v>
      </c>
      <c r="K77" s="201">
        <v>3.58</v>
      </c>
      <c r="L77" s="201">
        <v>139.72999999999999</v>
      </c>
      <c r="M77" s="201">
        <v>1.01</v>
      </c>
      <c r="N77" s="201">
        <v>1.29</v>
      </c>
      <c r="O77" s="201">
        <v>0</v>
      </c>
      <c r="P77" s="201">
        <v>1.51</v>
      </c>
      <c r="Q77" s="201">
        <v>2.84</v>
      </c>
      <c r="R77" s="201">
        <v>6.06</v>
      </c>
      <c r="S77" s="201">
        <v>3.76</v>
      </c>
      <c r="T77" s="201">
        <v>0</v>
      </c>
      <c r="U77" s="201">
        <v>14.78</v>
      </c>
      <c r="V77" s="201">
        <v>0.67</v>
      </c>
      <c r="W77" s="201">
        <v>6.52</v>
      </c>
      <c r="X77" s="201">
        <v>21.38</v>
      </c>
      <c r="Y77" s="201">
        <v>0</v>
      </c>
      <c r="Z77" s="201">
        <v>29.72</v>
      </c>
      <c r="AA77" s="201">
        <v>19.95</v>
      </c>
      <c r="AB77" s="201">
        <v>0</v>
      </c>
      <c r="AC77" s="201">
        <v>0.59</v>
      </c>
      <c r="AD77" s="201">
        <v>16.02</v>
      </c>
      <c r="AE77" s="201">
        <v>0</v>
      </c>
      <c r="AF77" s="201">
        <v>0</v>
      </c>
      <c r="AG77" s="201">
        <v>24.02</v>
      </c>
      <c r="AH77" s="201">
        <v>0</v>
      </c>
      <c r="AI77" s="201">
        <v>5.78</v>
      </c>
      <c r="AJ77" s="201">
        <v>0</v>
      </c>
      <c r="AK77" s="201">
        <v>11.89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18.84</v>
      </c>
      <c r="K78" s="201">
        <v>0.41</v>
      </c>
      <c r="L78" s="201">
        <v>79.92</v>
      </c>
      <c r="M78" s="201">
        <v>1.01</v>
      </c>
      <c r="N78" s="201">
        <v>1.29</v>
      </c>
      <c r="O78" s="201">
        <v>0</v>
      </c>
      <c r="P78" s="201">
        <v>1.51</v>
      </c>
      <c r="Q78" s="201">
        <v>0.24</v>
      </c>
      <c r="R78" s="201">
        <v>0.46</v>
      </c>
      <c r="S78" s="201">
        <v>0.49</v>
      </c>
      <c r="T78" s="201">
        <v>0</v>
      </c>
      <c r="U78" s="201">
        <v>14.78</v>
      </c>
      <c r="V78" s="201">
        <v>0.67</v>
      </c>
      <c r="W78" s="201">
        <v>0.5</v>
      </c>
      <c r="X78" s="201">
        <v>2.09</v>
      </c>
      <c r="Y78" s="201">
        <v>0</v>
      </c>
      <c r="Z78" s="201">
        <v>2.75</v>
      </c>
      <c r="AA78" s="201">
        <v>0.98</v>
      </c>
      <c r="AB78" s="201">
        <v>0</v>
      </c>
      <c r="AC78" s="201">
        <v>0.59</v>
      </c>
      <c r="AD78" s="201">
        <v>16.02</v>
      </c>
      <c r="AE78" s="201">
        <v>0</v>
      </c>
      <c r="AF78" s="201">
        <v>0</v>
      </c>
      <c r="AG78" s="201">
        <v>24.02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12.08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18.84</v>
      </c>
      <c r="K79" s="201">
        <v>0.33</v>
      </c>
      <c r="L79" s="201">
        <v>41.33</v>
      </c>
      <c r="M79" s="201">
        <v>1.01</v>
      </c>
      <c r="N79" s="201">
        <v>1.29</v>
      </c>
      <c r="O79" s="201">
        <v>0</v>
      </c>
      <c r="P79" s="201">
        <v>1.51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14.78</v>
      </c>
      <c r="V79" s="201">
        <v>0.67</v>
      </c>
      <c r="W79" s="201">
        <v>0.5</v>
      </c>
      <c r="X79" s="201">
        <v>2.09</v>
      </c>
      <c r="Y79" s="201">
        <v>0</v>
      </c>
      <c r="Z79" s="201">
        <v>2.75</v>
      </c>
      <c r="AA79" s="201">
        <v>0.98</v>
      </c>
      <c r="AB79" s="201">
        <v>0</v>
      </c>
      <c r="AC79" s="201">
        <v>0.59</v>
      </c>
      <c r="AD79" s="201">
        <v>16.02</v>
      </c>
      <c r="AE79" s="201">
        <v>0</v>
      </c>
      <c r="AF79" s="201">
        <v>0</v>
      </c>
      <c r="AG79" s="201">
        <v>24.02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12.08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18.84</v>
      </c>
      <c r="K80" s="201">
        <v>0.33</v>
      </c>
      <c r="L80" s="201">
        <v>20.53</v>
      </c>
      <c r="M80" s="201">
        <v>1.01</v>
      </c>
      <c r="N80" s="201">
        <v>1.29</v>
      </c>
      <c r="O80" s="201">
        <v>0</v>
      </c>
      <c r="P80" s="201">
        <v>1.51</v>
      </c>
      <c r="Q80" s="201">
        <v>0.24</v>
      </c>
      <c r="R80" s="201">
        <v>0.46</v>
      </c>
      <c r="S80" s="201">
        <v>0.33</v>
      </c>
      <c r="T80" s="201">
        <v>0</v>
      </c>
      <c r="U80" s="201">
        <v>14.78</v>
      </c>
      <c r="V80" s="201">
        <v>0.67</v>
      </c>
      <c r="W80" s="201">
        <v>0.5</v>
      </c>
      <c r="X80" s="201">
        <v>2.09</v>
      </c>
      <c r="Y80" s="201">
        <v>0</v>
      </c>
      <c r="Z80" s="201">
        <v>2.75</v>
      </c>
      <c r="AA80" s="201">
        <v>0.98</v>
      </c>
      <c r="AB80" s="201">
        <v>0</v>
      </c>
      <c r="AC80" s="201">
        <v>0.59</v>
      </c>
      <c r="AD80" s="201">
        <v>16.02</v>
      </c>
      <c r="AE80" s="201">
        <v>0</v>
      </c>
      <c r="AF80" s="201">
        <v>0</v>
      </c>
      <c r="AG80" s="201">
        <v>23.83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12.08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18.84</v>
      </c>
      <c r="K81" s="201">
        <v>0.33</v>
      </c>
      <c r="L81" s="201">
        <v>20.53</v>
      </c>
      <c r="M81" s="201">
        <v>1.01</v>
      </c>
      <c r="N81" s="201">
        <v>1.29</v>
      </c>
      <c r="O81" s="201">
        <v>0</v>
      </c>
      <c r="P81" s="201">
        <v>1.51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14.78</v>
      </c>
      <c r="V81" s="201">
        <v>0.67</v>
      </c>
      <c r="W81" s="201">
        <v>0.5</v>
      </c>
      <c r="X81" s="201">
        <v>2.09</v>
      </c>
      <c r="Y81" s="201">
        <v>0</v>
      </c>
      <c r="Z81" s="201">
        <v>2.75</v>
      </c>
      <c r="AA81" s="201">
        <v>0.98</v>
      </c>
      <c r="AB81" s="201">
        <v>0</v>
      </c>
      <c r="AC81" s="201">
        <v>0.59</v>
      </c>
      <c r="AD81" s="201">
        <v>16.02</v>
      </c>
      <c r="AE81" s="201">
        <v>0</v>
      </c>
      <c r="AF81" s="201">
        <v>0</v>
      </c>
      <c r="AG81" s="201">
        <v>23.83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12.08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18.84</v>
      </c>
      <c r="K82" s="201">
        <v>0.33</v>
      </c>
      <c r="L82" s="201">
        <v>20.53</v>
      </c>
      <c r="M82" s="201">
        <v>1.01</v>
      </c>
      <c r="N82" s="201">
        <v>1.29</v>
      </c>
      <c r="O82" s="201">
        <v>0</v>
      </c>
      <c r="P82" s="201">
        <v>1.51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14.78</v>
      </c>
      <c r="V82" s="201">
        <v>0.67</v>
      </c>
      <c r="W82" s="201">
        <v>0.5</v>
      </c>
      <c r="X82" s="201">
        <v>2.09</v>
      </c>
      <c r="Y82" s="201">
        <v>0</v>
      </c>
      <c r="Z82" s="201">
        <v>2.75</v>
      </c>
      <c r="AA82" s="201">
        <v>0.98</v>
      </c>
      <c r="AB82" s="201">
        <v>0</v>
      </c>
      <c r="AC82" s="201">
        <v>0.59</v>
      </c>
      <c r="AD82" s="201">
        <v>16.02</v>
      </c>
      <c r="AE82" s="201">
        <v>0</v>
      </c>
      <c r="AF82" s="201">
        <v>0</v>
      </c>
      <c r="AG82" s="201">
        <v>23.83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12.08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18.84</v>
      </c>
      <c r="K83" s="201">
        <v>3.36</v>
      </c>
      <c r="L83" s="201">
        <v>20.53</v>
      </c>
      <c r="M83" s="201">
        <v>1.01</v>
      </c>
      <c r="N83" s="201">
        <v>1.29</v>
      </c>
      <c r="O83" s="201">
        <v>0</v>
      </c>
      <c r="P83" s="201">
        <v>1.51</v>
      </c>
      <c r="Q83" s="201">
        <v>0.24</v>
      </c>
      <c r="R83" s="201">
        <v>0.46</v>
      </c>
      <c r="S83" s="201">
        <v>0.28999999999999998</v>
      </c>
      <c r="T83" s="201">
        <v>0</v>
      </c>
      <c r="U83" s="201">
        <v>14.78</v>
      </c>
      <c r="V83" s="201">
        <v>0.67</v>
      </c>
      <c r="W83" s="201">
        <v>0.5</v>
      </c>
      <c r="X83" s="201">
        <v>2.09</v>
      </c>
      <c r="Y83" s="201">
        <v>0</v>
      </c>
      <c r="Z83" s="201">
        <v>2.75</v>
      </c>
      <c r="AA83" s="201">
        <v>0.98</v>
      </c>
      <c r="AB83" s="201">
        <v>0</v>
      </c>
      <c r="AC83" s="201">
        <v>0.59</v>
      </c>
      <c r="AD83" s="201">
        <v>16.02</v>
      </c>
      <c r="AE83" s="201">
        <v>0</v>
      </c>
      <c r="AF83" s="201">
        <v>0</v>
      </c>
      <c r="AG83" s="201">
        <v>23.83</v>
      </c>
      <c r="AH83" s="201">
        <v>0</v>
      </c>
      <c r="AI83" s="201">
        <v>5.78</v>
      </c>
      <c r="AJ83" s="201">
        <v>0</v>
      </c>
      <c r="AK83" s="201">
        <v>15.66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12.08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18.84</v>
      </c>
      <c r="K84" s="201">
        <v>3.57</v>
      </c>
      <c r="L84" s="201">
        <v>20.53</v>
      </c>
      <c r="M84" s="201">
        <v>1.01</v>
      </c>
      <c r="N84" s="201">
        <v>1.29</v>
      </c>
      <c r="O84" s="201">
        <v>0</v>
      </c>
      <c r="P84" s="201">
        <v>1.51</v>
      </c>
      <c r="Q84" s="201">
        <v>0.24</v>
      </c>
      <c r="R84" s="201">
        <v>0.46</v>
      </c>
      <c r="S84" s="201">
        <v>0.28999999999999998</v>
      </c>
      <c r="T84" s="201">
        <v>0</v>
      </c>
      <c r="U84" s="201">
        <v>14.78</v>
      </c>
      <c r="V84" s="201">
        <v>0.67</v>
      </c>
      <c r="W84" s="201">
        <v>0.5</v>
      </c>
      <c r="X84" s="201">
        <v>2.09</v>
      </c>
      <c r="Y84" s="201">
        <v>0</v>
      </c>
      <c r="Z84" s="201">
        <v>2.75</v>
      </c>
      <c r="AA84" s="201">
        <v>0.98</v>
      </c>
      <c r="AB84" s="201">
        <v>0</v>
      </c>
      <c r="AC84" s="201">
        <v>0.59</v>
      </c>
      <c r="AD84" s="201">
        <v>16.02</v>
      </c>
      <c r="AE84" s="201">
        <v>0</v>
      </c>
      <c r="AF84" s="201">
        <v>0</v>
      </c>
      <c r="AG84" s="201">
        <v>23.83</v>
      </c>
      <c r="AH84" s="201">
        <v>0</v>
      </c>
      <c r="AI84" s="201">
        <v>5.78</v>
      </c>
      <c r="AJ84" s="201">
        <v>0</v>
      </c>
      <c r="AK84" s="201">
        <v>15.66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12.08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18.84</v>
      </c>
      <c r="K85" s="201">
        <v>4.88</v>
      </c>
      <c r="L85" s="201">
        <v>20.53</v>
      </c>
      <c r="M85" s="201">
        <v>1.01</v>
      </c>
      <c r="N85" s="201">
        <v>1.29</v>
      </c>
      <c r="O85" s="201">
        <v>0</v>
      </c>
      <c r="P85" s="201">
        <v>1.51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14.78</v>
      </c>
      <c r="V85" s="201">
        <v>0.67</v>
      </c>
      <c r="W85" s="201">
        <v>0.5</v>
      </c>
      <c r="X85" s="201">
        <v>2.09</v>
      </c>
      <c r="Y85" s="201">
        <v>0</v>
      </c>
      <c r="Z85" s="201">
        <v>2.75</v>
      </c>
      <c r="AA85" s="201">
        <v>0.98</v>
      </c>
      <c r="AB85" s="201">
        <v>0</v>
      </c>
      <c r="AC85" s="201">
        <v>0.59</v>
      </c>
      <c r="AD85" s="201">
        <v>16.02</v>
      </c>
      <c r="AE85" s="201">
        <v>0</v>
      </c>
      <c r="AF85" s="201">
        <v>0</v>
      </c>
      <c r="AG85" s="201">
        <v>23.83</v>
      </c>
      <c r="AH85" s="201">
        <v>0</v>
      </c>
      <c r="AI85" s="201">
        <v>5.78</v>
      </c>
      <c r="AJ85" s="201">
        <v>0</v>
      </c>
      <c r="AK85" s="201">
        <v>15.66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12.08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18.84</v>
      </c>
      <c r="K86" s="201">
        <v>4.25</v>
      </c>
      <c r="L86" s="201">
        <v>20.53</v>
      </c>
      <c r="M86" s="201">
        <v>1.01</v>
      </c>
      <c r="N86" s="201">
        <v>1.29</v>
      </c>
      <c r="O86" s="201">
        <v>0</v>
      </c>
      <c r="P86" s="201">
        <v>1.51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14.78</v>
      </c>
      <c r="V86" s="201">
        <v>0.67</v>
      </c>
      <c r="W86" s="201">
        <v>0.5</v>
      </c>
      <c r="X86" s="201">
        <v>2.09</v>
      </c>
      <c r="Y86" s="201">
        <v>0</v>
      </c>
      <c r="Z86" s="201">
        <v>2.75</v>
      </c>
      <c r="AA86" s="201">
        <v>0.98</v>
      </c>
      <c r="AB86" s="201">
        <v>0</v>
      </c>
      <c r="AC86" s="201">
        <v>0.59</v>
      </c>
      <c r="AD86" s="201">
        <v>16.02</v>
      </c>
      <c r="AE86" s="201">
        <v>0</v>
      </c>
      <c r="AF86" s="201">
        <v>0</v>
      </c>
      <c r="AG86" s="201">
        <v>23.83</v>
      </c>
      <c r="AH86" s="201">
        <v>0</v>
      </c>
      <c r="AI86" s="201">
        <v>5.78</v>
      </c>
      <c r="AJ86" s="201">
        <v>0</v>
      </c>
      <c r="AK86" s="201">
        <v>15.66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12.08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18.84</v>
      </c>
      <c r="K87" s="201">
        <v>4.22</v>
      </c>
      <c r="L87" s="201">
        <v>20.53</v>
      </c>
      <c r="M87" s="201">
        <v>1.01</v>
      </c>
      <c r="N87" s="201">
        <v>1.29</v>
      </c>
      <c r="O87" s="201">
        <v>0</v>
      </c>
      <c r="P87" s="201">
        <v>1.51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14.78</v>
      </c>
      <c r="V87" s="201">
        <v>0.67</v>
      </c>
      <c r="W87" s="201">
        <v>0.5</v>
      </c>
      <c r="X87" s="201">
        <v>2.09</v>
      </c>
      <c r="Y87" s="201">
        <v>0</v>
      </c>
      <c r="Z87" s="201">
        <v>2.75</v>
      </c>
      <c r="AA87" s="201">
        <v>0.98</v>
      </c>
      <c r="AB87" s="201">
        <v>0</v>
      </c>
      <c r="AC87" s="201">
        <v>0.59</v>
      </c>
      <c r="AD87" s="201">
        <v>16.02</v>
      </c>
      <c r="AE87" s="201">
        <v>0</v>
      </c>
      <c r="AF87" s="201">
        <v>0</v>
      </c>
      <c r="AG87" s="201">
        <v>23.83</v>
      </c>
      <c r="AH87" s="201">
        <v>0</v>
      </c>
      <c r="AI87" s="201">
        <v>5.78</v>
      </c>
      <c r="AJ87" s="201">
        <v>0</v>
      </c>
      <c r="AK87" s="201">
        <v>15.66</v>
      </c>
      <c r="AL87" s="201">
        <v>0</v>
      </c>
      <c r="AM87" s="201">
        <v>0</v>
      </c>
      <c r="AN87" s="201">
        <v>0</v>
      </c>
      <c r="AO87" s="201">
        <v>210.99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12.08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18.84</v>
      </c>
      <c r="K88" s="201">
        <v>4.25</v>
      </c>
      <c r="L88" s="201">
        <v>20.53</v>
      </c>
      <c r="M88" s="201">
        <v>1.01</v>
      </c>
      <c r="N88" s="201">
        <v>1.29</v>
      </c>
      <c r="O88" s="201">
        <v>0</v>
      </c>
      <c r="P88" s="201">
        <v>1.51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14.78</v>
      </c>
      <c r="V88" s="201">
        <v>0.67</v>
      </c>
      <c r="W88" s="201">
        <v>0.5</v>
      </c>
      <c r="X88" s="201">
        <v>2.09</v>
      </c>
      <c r="Y88" s="201">
        <v>0</v>
      </c>
      <c r="Z88" s="201">
        <v>2.75</v>
      </c>
      <c r="AA88" s="201">
        <v>0.98</v>
      </c>
      <c r="AB88" s="201">
        <v>0</v>
      </c>
      <c r="AC88" s="201">
        <v>0.59</v>
      </c>
      <c r="AD88" s="201">
        <v>16.02</v>
      </c>
      <c r="AE88" s="201">
        <v>0</v>
      </c>
      <c r="AF88" s="201">
        <v>0</v>
      </c>
      <c r="AG88" s="201">
        <v>23.83</v>
      </c>
      <c r="AH88" s="201">
        <v>0</v>
      </c>
      <c r="AI88" s="201">
        <v>5.78</v>
      </c>
      <c r="AJ88" s="201">
        <v>0</v>
      </c>
      <c r="AK88" s="201">
        <v>15.66</v>
      </c>
      <c r="AL88" s="201">
        <v>0</v>
      </c>
      <c r="AM88" s="201">
        <v>0</v>
      </c>
      <c r="AN88" s="201">
        <v>0</v>
      </c>
      <c r="AO88" s="201">
        <v>210.99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12.08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18.84</v>
      </c>
      <c r="K89" s="201">
        <v>0.54</v>
      </c>
      <c r="L89" s="201">
        <v>20.53</v>
      </c>
      <c r="M89" s="201">
        <v>1.01</v>
      </c>
      <c r="N89" s="201">
        <v>1.29</v>
      </c>
      <c r="O89" s="201">
        <v>0</v>
      </c>
      <c r="P89" s="201">
        <v>1.51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14.78</v>
      </c>
      <c r="V89" s="201">
        <v>0.67</v>
      </c>
      <c r="W89" s="201">
        <v>0.5</v>
      </c>
      <c r="X89" s="201">
        <v>2.09</v>
      </c>
      <c r="Y89" s="201">
        <v>0</v>
      </c>
      <c r="Z89" s="201">
        <v>2.75</v>
      </c>
      <c r="AA89" s="201">
        <v>0.98</v>
      </c>
      <c r="AB89" s="201">
        <v>0</v>
      </c>
      <c r="AC89" s="201">
        <v>0.59</v>
      </c>
      <c r="AD89" s="201">
        <v>16.02</v>
      </c>
      <c r="AE89" s="201">
        <v>0</v>
      </c>
      <c r="AF89" s="201">
        <v>0</v>
      </c>
      <c r="AG89" s="201">
        <v>23.06</v>
      </c>
      <c r="AH89" s="201">
        <v>0</v>
      </c>
      <c r="AI89" s="201">
        <v>5.78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210.99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12.08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18.84</v>
      </c>
      <c r="K90" s="201">
        <v>0.33</v>
      </c>
      <c r="L90" s="201">
        <v>20.53</v>
      </c>
      <c r="M90" s="201">
        <v>1.01</v>
      </c>
      <c r="N90" s="201">
        <v>1.29</v>
      </c>
      <c r="O90" s="201">
        <v>0</v>
      </c>
      <c r="P90" s="201">
        <v>1.51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14.78</v>
      </c>
      <c r="V90" s="201">
        <v>0.67</v>
      </c>
      <c r="W90" s="201">
        <v>0.5</v>
      </c>
      <c r="X90" s="201">
        <v>2.09</v>
      </c>
      <c r="Y90" s="201">
        <v>0</v>
      </c>
      <c r="Z90" s="201">
        <v>2.75</v>
      </c>
      <c r="AA90" s="201">
        <v>0.98</v>
      </c>
      <c r="AB90" s="201">
        <v>0</v>
      </c>
      <c r="AC90" s="201">
        <v>0.59</v>
      </c>
      <c r="AD90" s="201">
        <v>16.02</v>
      </c>
      <c r="AE90" s="201">
        <v>0</v>
      </c>
      <c r="AF90" s="201">
        <v>0</v>
      </c>
      <c r="AG90" s="201">
        <v>23.06</v>
      </c>
      <c r="AH90" s="201">
        <v>0</v>
      </c>
      <c r="AI90" s="201">
        <v>5.78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210.99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19.170000000000002</v>
      </c>
      <c r="K91" s="201">
        <v>0.33</v>
      </c>
      <c r="L91" s="201">
        <v>20.53</v>
      </c>
      <c r="M91" s="201">
        <v>1.01</v>
      </c>
      <c r="N91" s="201">
        <v>1.29</v>
      </c>
      <c r="O91" s="201">
        <v>0</v>
      </c>
      <c r="P91" s="201">
        <v>1.51</v>
      </c>
      <c r="Q91" s="201">
        <v>0.24</v>
      </c>
      <c r="R91" s="201">
        <v>0.46</v>
      </c>
      <c r="S91" s="201">
        <v>0.28999999999999998</v>
      </c>
      <c r="T91" s="201">
        <v>0</v>
      </c>
      <c r="U91" s="201">
        <v>14.78</v>
      </c>
      <c r="V91" s="201">
        <v>0.67</v>
      </c>
      <c r="W91" s="201">
        <v>0.5</v>
      </c>
      <c r="X91" s="201">
        <v>2.09</v>
      </c>
      <c r="Y91" s="201">
        <v>0</v>
      </c>
      <c r="Z91" s="201">
        <v>2.75</v>
      </c>
      <c r="AA91" s="201">
        <v>0.98</v>
      </c>
      <c r="AB91" s="201">
        <v>0</v>
      </c>
      <c r="AC91" s="201">
        <v>0.59</v>
      </c>
      <c r="AD91" s="201">
        <v>16.02</v>
      </c>
      <c r="AE91" s="201">
        <v>0</v>
      </c>
      <c r="AF91" s="201">
        <v>0</v>
      </c>
      <c r="AG91" s="201">
        <v>23.06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210.99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19.170000000000002</v>
      </c>
      <c r="K92" s="201">
        <v>0.33</v>
      </c>
      <c r="L92" s="201">
        <v>20.53</v>
      </c>
      <c r="M92" s="201">
        <v>1.01</v>
      </c>
      <c r="N92" s="201">
        <v>1.29</v>
      </c>
      <c r="O92" s="201">
        <v>0</v>
      </c>
      <c r="P92" s="201">
        <v>1.51</v>
      </c>
      <c r="Q92" s="201">
        <v>0.24</v>
      </c>
      <c r="R92" s="201">
        <v>0.46</v>
      </c>
      <c r="S92" s="201">
        <v>0.28999999999999998</v>
      </c>
      <c r="T92" s="201">
        <v>0</v>
      </c>
      <c r="U92" s="201">
        <v>14.78</v>
      </c>
      <c r="V92" s="201">
        <v>0.67</v>
      </c>
      <c r="W92" s="201">
        <v>0.5</v>
      </c>
      <c r="X92" s="201">
        <v>2.09</v>
      </c>
      <c r="Y92" s="201">
        <v>0</v>
      </c>
      <c r="Z92" s="201">
        <v>2.75</v>
      </c>
      <c r="AA92" s="201">
        <v>0.98</v>
      </c>
      <c r="AB92" s="201">
        <v>0</v>
      </c>
      <c r="AC92" s="201">
        <v>0.59</v>
      </c>
      <c r="AD92" s="201">
        <v>16.02</v>
      </c>
      <c r="AE92" s="201">
        <v>0</v>
      </c>
      <c r="AF92" s="201">
        <v>0</v>
      </c>
      <c r="AG92" s="201">
        <v>23.06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210.99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19.170000000000002</v>
      </c>
      <c r="K93" s="201">
        <v>0.33</v>
      </c>
      <c r="L93" s="201">
        <v>20.53</v>
      </c>
      <c r="M93" s="201">
        <v>1.01</v>
      </c>
      <c r="N93" s="201">
        <v>1.29</v>
      </c>
      <c r="O93" s="201">
        <v>0</v>
      </c>
      <c r="P93" s="201">
        <v>1.51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14.78</v>
      </c>
      <c r="V93" s="201">
        <v>0.67</v>
      </c>
      <c r="W93" s="201">
        <v>0.5</v>
      </c>
      <c r="X93" s="201">
        <v>2.09</v>
      </c>
      <c r="Y93" s="201">
        <v>0</v>
      </c>
      <c r="Z93" s="201">
        <v>2.75</v>
      </c>
      <c r="AA93" s="201">
        <v>0.98</v>
      </c>
      <c r="AB93" s="201">
        <v>0</v>
      </c>
      <c r="AC93" s="201">
        <v>0.59</v>
      </c>
      <c r="AD93" s="201">
        <v>16.02</v>
      </c>
      <c r="AE93" s="201">
        <v>0</v>
      </c>
      <c r="AF93" s="201">
        <v>0</v>
      </c>
      <c r="AG93" s="201">
        <v>23.06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210.99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19.170000000000002</v>
      </c>
      <c r="K94" s="201">
        <v>0.33</v>
      </c>
      <c r="L94" s="201">
        <v>20.53</v>
      </c>
      <c r="M94" s="201">
        <v>1.01</v>
      </c>
      <c r="N94" s="201">
        <v>1.29</v>
      </c>
      <c r="O94" s="201">
        <v>0</v>
      </c>
      <c r="P94" s="201">
        <v>1.51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14.78</v>
      </c>
      <c r="V94" s="201">
        <v>0.67</v>
      </c>
      <c r="W94" s="201">
        <v>0.5</v>
      </c>
      <c r="X94" s="201">
        <v>2.09</v>
      </c>
      <c r="Y94" s="201">
        <v>0</v>
      </c>
      <c r="Z94" s="201">
        <v>2.75</v>
      </c>
      <c r="AA94" s="201">
        <v>0.98</v>
      </c>
      <c r="AB94" s="201">
        <v>0</v>
      </c>
      <c r="AC94" s="201">
        <v>0.59</v>
      </c>
      <c r="AD94" s="201">
        <v>16.02</v>
      </c>
      <c r="AE94" s="201">
        <v>0</v>
      </c>
      <c r="AF94" s="201">
        <v>0</v>
      </c>
      <c r="AG94" s="201">
        <v>23.06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210.99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19.170000000000002</v>
      </c>
      <c r="K95" s="201">
        <v>0.33</v>
      </c>
      <c r="L95" s="201">
        <v>20.53</v>
      </c>
      <c r="M95" s="201">
        <v>1.01</v>
      </c>
      <c r="N95" s="201">
        <v>1.29</v>
      </c>
      <c r="O95" s="201">
        <v>0</v>
      </c>
      <c r="P95" s="201">
        <v>1.51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14.78</v>
      </c>
      <c r="V95" s="201">
        <v>0.67</v>
      </c>
      <c r="W95" s="201">
        <v>0.5</v>
      </c>
      <c r="X95" s="201">
        <v>2.09</v>
      </c>
      <c r="Y95" s="201">
        <v>0</v>
      </c>
      <c r="Z95" s="201">
        <v>2.75</v>
      </c>
      <c r="AA95" s="201">
        <v>0.98</v>
      </c>
      <c r="AB95" s="201">
        <v>0</v>
      </c>
      <c r="AC95" s="201">
        <v>0.59</v>
      </c>
      <c r="AD95" s="201">
        <v>16.02</v>
      </c>
      <c r="AE95" s="201">
        <v>0</v>
      </c>
      <c r="AF95" s="201">
        <v>0</v>
      </c>
      <c r="AG95" s="201">
        <v>23.06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210.99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19.170000000000002</v>
      </c>
      <c r="K96" s="201">
        <v>0.33</v>
      </c>
      <c r="L96" s="201">
        <v>20.53</v>
      </c>
      <c r="M96" s="201">
        <v>1.01</v>
      </c>
      <c r="N96" s="201">
        <v>1.29</v>
      </c>
      <c r="O96" s="201">
        <v>0</v>
      </c>
      <c r="P96" s="201">
        <v>1.51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14.78</v>
      </c>
      <c r="V96" s="201">
        <v>0.67</v>
      </c>
      <c r="W96" s="201">
        <v>0.5</v>
      </c>
      <c r="X96" s="201">
        <v>2.09</v>
      </c>
      <c r="Y96" s="201">
        <v>0</v>
      </c>
      <c r="Z96" s="201">
        <v>2.75</v>
      </c>
      <c r="AA96" s="201">
        <v>0.98</v>
      </c>
      <c r="AB96" s="201">
        <v>0</v>
      </c>
      <c r="AC96" s="201">
        <v>0.59</v>
      </c>
      <c r="AD96" s="201">
        <v>16.02</v>
      </c>
      <c r="AE96" s="201">
        <v>0</v>
      </c>
      <c r="AF96" s="201">
        <v>0</v>
      </c>
      <c r="AG96" s="201">
        <v>23.06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210.99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19.170000000000002</v>
      </c>
      <c r="K97" s="201">
        <v>0.33</v>
      </c>
      <c r="L97" s="201">
        <v>20.53</v>
      </c>
      <c r="M97" s="201">
        <v>1.01</v>
      </c>
      <c r="N97" s="201">
        <v>1.29</v>
      </c>
      <c r="O97" s="201">
        <v>0</v>
      </c>
      <c r="P97" s="201">
        <v>1.51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14.78</v>
      </c>
      <c r="V97" s="201">
        <v>0.67</v>
      </c>
      <c r="W97" s="201">
        <v>0.5</v>
      </c>
      <c r="X97" s="201">
        <v>2.09</v>
      </c>
      <c r="Y97" s="201">
        <v>0</v>
      </c>
      <c r="Z97" s="201">
        <v>2.75</v>
      </c>
      <c r="AA97" s="201">
        <v>0.98</v>
      </c>
      <c r="AB97" s="201">
        <v>0</v>
      </c>
      <c r="AC97" s="201">
        <v>0.59</v>
      </c>
      <c r="AD97" s="201">
        <v>16.02</v>
      </c>
      <c r="AE97" s="201">
        <v>0</v>
      </c>
      <c r="AF97" s="201">
        <v>0</v>
      </c>
      <c r="AG97" s="201">
        <v>23.06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210.99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19.170000000000002</v>
      </c>
      <c r="K98" s="201">
        <v>0.33</v>
      </c>
      <c r="L98" s="201">
        <v>20.53</v>
      </c>
      <c r="M98" s="201">
        <v>1.01</v>
      </c>
      <c r="N98" s="201">
        <v>1.29</v>
      </c>
      <c r="O98" s="201">
        <v>0</v>
      </c>
      <c r="P98" s="201">
        <v>1.51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14.78</v>
      </c>
      <c r="V98" s="201">
        <v>0.67</v>
      </c>
      <c r="W98" s="201">
        <v>0.5</v>
      </c>
      <c r="X98" s="201">
        <v>2.09</v>
      </c>
      <c r="Y98" s="201">
        <v>0</v>
      </c>
      <c r="Z98" s="201">
        <v>2.75</v>
      </c>
      <c r="AA98" s="201">
        <v>0.98</v>
      </c>
      <c r="AB98" s="201">
        <v>0</v>
      </c>
      <c r="AC98" s="201">
        <v>0.59</v>
      </c>
      <c r="AD98" s="201">
        <v>16.02</v>
      </c>
      <c r="AE98" s="201">
        <v>0</v>
      </c>
      <c r="AF98" s="201">
        <v>0</v>
      </c>
      <c r="AG98" s="201">
        <v>23.06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210.99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0.29759999999999953</v>
      </c>
      <c r="E99">
        <f t="shared" si="0"/>
        <v>0</v>
      </c>
      <c r="F99">
        <f t="shared" si="0"/>
        <v>0</v>
      </c>
      <c r="G99">
        <f t="shared" si="0"/>
        <v>0.48439999999999961</v>
      </c>
      <c r="H99">
        <f t="shared" si="0"/>
        <v>0</v>
      </c>
      <c r="I99">
        <f t="shared" si="0"/>
        <v>0</v>
      </c>
      <c r="J99">
        <f t="shared" si="0"/>
        <v>0.46222499999999922</v>
      </c>
      <c r="K99">
        <f t="shared" si="0"/>
        <v>6.9970000000000088E-2</v>
      </c>
      <c r="L99">
        <f t="shared" si="0"/>
        <v>4.2239399999999998</v>
      </c>
      <c r="M99">
        <f t="shared" si="0"/>
        <v>2.4362500000000044E-2</v>
      </c>
      <c r="N99">
        <f t="shared" si="0"/>
        <v>3.0972500000000073E-2</v>
      </c>
      <c r="O99">
        <f t="shared" si="0"/>
        <v>0</v>
      </c>
      <c r="P99">
        <f t="shared" si="0"/>
        <v>3.6027500000000025E-2</v>
      </c>
      <c r="Q99">
        <f t="shared" si="0"/>
        <v>3.4345000000000056E-2</v>
      </c>
      <c r="R99">
        <f t="shared" si="0"/>
        <v>7.0964999999999806E-2</v>
      </c>
      <c r="S99">
        <f t="shared" si="0"/>
        <v>4.5214999999999936E-2</v>
      </c>
      <c r="T99">
        <f t="shared" si="0"/>
        <v>0</v>
      </c>
      <c r="U99">
        <f t="shared" si="0"/>
        <v>0.35471999999999948</v>
      </c>
      <c r="V99">
        <f t="shared" si="0"/>
        <v>1.596000000000003E-2</v>
      </c>
      <c r="W99">
        <f t="shared" si="0"/>
        <v>2.8357500000000008E-2</v>
      </c>
      <c r="X99">
        <f t="shared" si="0"/>
        <v>8.84574999999998E-2</v>
      </c>
      <c r="Y99">
        <f t="shared" si="0"/>
        <v>0</v>
      </c>
      <c r="Z99">
        <f t="shared" si="0"/>
        <v>0.57677250000000024</v>
      </c>
      <c r="AA99">
        <f t="shared" si="0"/>
        <v>0.21577500000000036</v>
      </c>
      <c r="AB99">
        <f t="shared" si="0"/>
        <v>0</v>
      </c>
      <c r="AC99">
        <f t="shared" si="0"/>
        <v>7.8174999999999998E-3</v>
      </c>
      <c r="AD99">
        <f t="shared" si="0"/>
        <v>0.39152999999999982</v>
      </c>
      <c r="AE99">
        <f t="shared" si="0"/>
        <v>0</v>
      </c>
      <c r="AF99">
        <f t="shared" si="0"/>
        <v>0</v>
      </c>
      <c r="AG99">
        <f t="shared" si="0"/>
        <v>0.89960749999999967</v>
      </c>
      <c r="AH99">
        <f t="shared" si="0"/>
        <v>8.8500000000000113E-4</v>
      </c>
      <c r="AI99">
        <f t="shared" si="0"/>
        <v>0.13871999999999965</v>
      </c>
      <c r="AJ99">
        <f t="shared" si="0"/>
        <v>0</v>
      </c>
      <c r="AK99">
        <f t="shared" si="0"/>
        <v>0.23158749999999975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5.0637900000000036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-20</v>
      </c>
      <c r="D3" s="82">
        <v>0</v>
      </c>
      <c r="E3" s="82">
        <v>0</v>
      </c>
      <c r="F3" s="82">
        <v>-89</v>
      </c>
      <c r="G3" s="82">
        <v>-109</v>
      </c>
      <c r="H3" s="76"/>
      <c r="I3" s="31">
        <v>1</v>
      </c>
      <c r="J3" s="82">
        <v>20</v>
      </c>
      <c r="K3" s="82">
        <v>0</v>
      </c>
      <c r="L3" s="82">
        <v>0</v>
      </c>
      <c r="M3" s="82">
        <v>0</v>
      </c>
      <c r="N3" s="82">
        <v>20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89</v>
      </c>
      <c r="AF3" s="82">
        <v>0</v>
      </c>
      <c r="AG3" s="82">
        <v>0</v>
      </c>
      <c r="AH3" s="82">
        <v>0</v>
      </c>
      <c r="AI3" s="82">
        <v>89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89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-89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890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890</v>
      </c>
      <c r="DF3" s="81">
        <f>AR3+AU3+BB3+BI3+BP3</f>
        <v>109</v>
      </c>
      <c r="DG3" s="81">
        <f>AY3+AN3+BC3+BJ3+BQ3</f>
        <v>-20</v>
      </c>
      <c r="DH3" s="81">
        <f>BF3+AO3+AV3+BK3+BR3</f>
        <v>0</v>
      </c>
      <c r="DI3" s="81">
        <f>BM3+BS3+BD3+AW3+AP3</f>
        <v>0</v>
      </c>
      <c r="DJ3" s="81">
        <f>BT3+BL3+BE3+AX3+AQ3</f>
        <v>-89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-30</v>
      </c>
      <c r="D4" s="82">
        <v>0</v>
      </c>
      <c r="E4" s="82">
        <v>0</v>
      </c>
      <c r="F4" s="82">
        <v>-45</v>
      </c>
      <c r="G4" s="82">
        <v>-75</v>
      </c>
      <c r="H4" s="76"/>
      <c r="I4" s="31">
        <v>2</v>
      </c>
      <c r="J4" s="82">
        <v>30</v>
      </c>
      <c r="K4" s="82">
        <v>0</v>
      </c>
      <c r="L4" s="82">
        <v>0</v>
      </c>
      <c r="M4" s="82">
        <v>0</v>
      </c>
      <c r="N4" s="82">
        <v>30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45</v>
      </c>
      <c r="AF4" s="82">
        <v>0</v>
      </c>
      <c r="AG4" s="82">
        <v>0</v>
      </c>
      <c r="AH4" s="82">
        <v>0</v>
      </c>
      <c r="AI4" s="82">
        <v>45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30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-30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45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-45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300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300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450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450</v>
      </c>
      <c r="DF4" s="81">
        <f t="shared" ref="DF4:DF67" si="31">AR4+AU4+BB4+BI4+BP4</f>
        <v>75</v>
      </c>
      <c r="DG4" s="81">
        <f t="shared" ref="DG4:DG67" si="32">AY4+AN4+BC4+BJ4+BQ4</f>
        <v>-30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-45</v>
      </c>
      <c r="DK4" s="84">
        <f t="shared" si="9"/>
        <v>0</v>
      </c>
    </row>
    <row r="5" spans="1:115" ht="15.75" thickBot="1">
      <c r="A5" s="76"/>
      <c r="B5" s="31">
        <v>3</v>
      </c>
      <c r="C5" s="82">
        <v>-20.745000000000001</v>
      </c>
      <c r="D5" s="82">
        <v>0</v>
      </c>
      <c r="E5" s="82">
        <v>0</v>
      </c>
      <c r="F5" s="82">
        <v>-28.254999999999999</v>
      </c>
      <c r="G5" s="82">
        <v>-49</v>
      </c>
      <c r="H5" s="76"/>
      <c r="I5" s="31">
        <v>3</v>
      </c>
      <c r="J5" s="82">
        <v>20.745000000000001</v>
      </c>
      <c r="K5" s="82">
        <v>0</v>
      </c>
      <c r="L5" s="82">
        <v>0</v>
      </c>
      <c r="M5" s="82">
        <v>0</v>
      </c>
      <c r="N5" s="82">
        <v>20.745000000000001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28.254999999999999</v>
      </c>
      <c r="AF5" s="82">
        <v>0</v>
      </c>
      <c r="AG5" s="82">
        <v>0</v>
      </c>
      <c r="AH5" s="82">
        <v>0</v>
      </c>
      <c r="AI5" s="82">
        <v>28.254999999999999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20.745000000000001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-20.745000000000001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28.254999999999999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-28.254999999999999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207.45000000000002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207.45000000000002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282.55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282.55</v>
      </c>
      <c r="DF5" s="81">
        <f t="shared" si="31"/>
        <v>49</v>
      </c>
      <c r="DG5" s="81">
        <f t="shared" si="32"/>
        <v>-20.745000000000001</v>
      </c>
      <c r="DH5" s="81">
        <f t="shared" si="33"/>
        <v>0</v>
      </c>
      <c r="DI5" s="81">
        <f t="shared" si="34"/>
        <v>0</v>
      </c>
      <c r="DJ5" s="81">
        <f t="shared" si="35"/>
        <v>-28.254999999999999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-10.584</v>
      </c>
      <c r="D6" s="82">
        <v>0</v>
      </c>
      <c r="E6" s="82">
        <v>0</v>
      </c>
      <c r="F6" s="82">
        <v>-14.416</v>
      </c>
      <c r="G6" s="82">
        <v>-25</v>
      </c>
      <c r="H6" s="76"/>
      <c r="I6" s="31">
        <v>4</v>
      </c>
      <c r="J6" s="82">
        <v>10.584</v>
      </c>
      <c r="K6" s="82">
        <v>0</v>
      </c>
      <c r="L6" s="82">
        <v>0</v>
      </c>
      <c r="M6" s="82">
        <v>0</v>
      </c>
      <c r="N6" s="82">
        <v>10.584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14.416</v>
      </c>
      <c r="AF6" s="82">
        <v>0</v>
      </c>
      <c r="AG6" s="82">
        <v>0</v>
      </c>
      <c r="AH6" s="82">
        <v>0</v>
      </c>
      <c r="AI6" s="82">
        <v>14.416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10.584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-10.584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14.416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-14.416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105.84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105.84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144.16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144.16</v>
      </c>
      <c r="DF6" s="81">
        <f t="shared" si="31"/>
        <v>25</v>
      </c>
      <c r="DG6" s="81">
        <f t="shared" si="32"/>
        <v>-10.584</v>
      </c>
      <c r="DH6" s="81">
        <f t="shared" si="33"/>
        <v>0</v>
      </c>
      <c r="DI6" s="81">
        <f t="shared" si="34"/>
        <v>0</v>
      </c>
      <c r="DJ6" s="81">
        <f t="shared" si="35"/>
        <v>-14.416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-4.657</v>
      </c>
      <c r="D83" s="82">
        <v>0</v>
      </c>
      <c r="E83" s="82">
        <v>0</v>
      </c>
      <c r="F83" s="82">
        <v>-6.343</v>
      </c>
      <c r="G83" s="82">
        <v>-11</v>
      </c>
      <c r="H83" s="76"/>
      <c r="I83" s="31">
        <v>81</v>
      </c>
      <c r="J83" s="82">
        <v>4.657</v>
      </c>
      <c r="K83" s="82">
        <v>0</v>
      </c>
      <c r="L83" s="82">
        <v>0</v>
      </c>
      <c r="M83" s="82">
        <v>0</v>
      </c>
      <c r="N83" s="82">
        <v>4.657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6.343</v>
      </c>
      <c r="AF83" s="82">
        <v>0</v>
      </c>
      <c r="AG83" s="82">
        <v>0</v>
      </c>
      <c r="AH83" s="82">
        <v>0</v>
      </c>
      <c r="AI83" s="82">
        <v>6.343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4.657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-4.657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6.343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-6.343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46.57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46.57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63.43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63.43</v>
      </c>
      <c r="DF83" s="81">
        <f t="shared" si="59"/>
        <v>11</v>
      </c>
      <c r="DG83" s="81">
        <f t="shared" si="60"/>
        <v>-4.657</v>
      </c>
      <c r="DH83" s="81">
        <f t="shared" si="61"/>
        <v>0</v>
      </c>
      <c r="DI83" s="81">
        <f t="shared" si="62"/>
        <v>0</v>
      </c>
      <c r="DJ83" s="81">
        <f t="shared" si="63"/>
        <v>-6.343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-3.387</v>
      </c>
      <c r="D84" s="82">
        <v>0</v>
      </c>
      <c r="E84" s="82">
        <v>0</v>
      </c>
      <c r="F84" s="82">
        <v>-4.6130000000000004</v>
      </c>
      <c r="G84" s="82">
        <v>-8</v>
      </c>
      <c r="H84" s="76"/>
      <c r="I84" s="31">
        <v>82</v>
      </c>
      <c r="J84" s="82">
        <v>3.387</v>
      </c>
      <c r="K84" s="82">
        <v>0</v>
      </c>
      <c r="L84" s="82">
        <v>0</v>
      </c>
      <c r="M84" s="82">
        <v>0</v>
      </c>
      <c r="N84" s="82">
        <v>3.387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4.6130000000000004</v>
      </c>
      <c r="AF84" s="82">
        <v>0</v>
      </c>
      <c r="AG84" s="82">
        <v>0</v>
      </c>
      <c r="AH84" s="82">
        <v>0</v>
      </c>
      <c r="AI84" s="82">
        <v>4.6130000000000004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3.387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-3.387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4.6130000000000004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-4.6130000000000004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33.869999999999997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33.869999999999997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46.13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46.13</v>
      </c>
      <c r="DF84" s="81">
        <f t="shared" si="59"/>
        <v>8</v>
      </c>
      <c r="DG84" s="81">
        <f t="shared" si="60"/>
        <v>-3.387</v>
      </c>
      <c r="DH84" s="81">
        <f t="shared" si="61"/>
        <v>0</v>
      </c>
      <c r="DI84" s="81">
        <f t="shared" si="62"/>
        <v>0</v>
      </c>
      <c r="DJ84" s="81">
        <f t="shared" si="63"/>
        <v>-4.6130000000000004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-34.292000000000002</v>
      </c>
      <c r="D85" s="82">
        <v>0</v>
      </c>
      <c r="E85" s="82">
        <v>0</v>
      </c>
      <c r="F85" s="82">
        <v>-46.707999999999998</v>
      </c>
      <c r="G85" s="82">
        <v>-81</v>
      </c>
      <c r="H85" s="76"/>
      <c r="I85" s="31">
        <v>83</v>
      </c>
      <c r="J85" s="82">
        <v>34.292000000000002</v>
      </c>
      <c r="K85" s="82">
        <v>0</v>
      </c>
      <c r="L85" s="82">
        <v>0</v>
      </c>
      <c r="M85" s="82">
        <v>0</v>
      </c>
      <c r="N85" s="82">
        <v>34.292000000000002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46.707999999999998</v>
      </c>
      <c r="AF85" s="82">
        <v>0</v>
      </c>
      <c r="AG85" s="82">
        <v>0</v>
      </c>
      <c r="AH85" s="82">
        <v>0</v>
      </c>
      <c r="AI85" s="82">
        <v>46.707999999999998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34.292000000000002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-34.292000000000002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46.707999999999998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-46.707999999999998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342.92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342.92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467.08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467.08</v>
      </c>
      <c r="DF85" s="81">
        <f t="shared" si="59"/>
        <v>81</v>
      </c>
      <c r="DG85" s="81">
        <f t="shared" si="60"/>
        <v>-34.292000000000002</v>
      </c>
      <c r="DH85" s="81">
        <f t="shared" si="61"/>
        <v>0</v>
      </c>
      <c r="DI85" s="81">
        <f t="shared" si="62"/>
        <v>0</v>
      </c>
      <c r="DJ85" s="81">
        <f t="shared" si="63"/>
        <v>-46.707999999999998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-47.84</v>
      </c>
      <c r="D86" s="82">
        <v>0</v>
      </c>
      <c r="E86" s="82">
        <v>0</v>
      </c>
      <c r="F86" s="82">
        <v>-65.16</v>
      </c>
      <c r="G86" s="82">
        <v>-113</v>
      </c>
      <c r="H86" s="76"/>
      <c r="I86" s="31">
        <v>84</v>
      </c>
      <c r="J86" s="82">
        <v>47.84</v>
      </c>
      <c r="K86" s="82">
        <v>0</v>
      </c>
      <c r="L86" s="82">
        <v>0</v>
      </c>
      <c r="M86" s="82">
        <v>0</v>
      </c>
      <c r="N86" s="82">
        <v>47.84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65.16</v>
      </c>
      <c r="AF86" s="82">
        <v>0</v>
      </c>
      <c r="AG86" s="82">
        <v>0</v>
      </c>
      <c r="AH86" s="82">
        <v>0</v>
      </c>
      <c r="AI86" s="82">
        <v>65.16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47.84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-47.84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65.16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-65.16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478.40000000000003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478.40000000000003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651.59999999999991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651.59999999999991</v>
      </c>
      <c r="DF86" s="81">
        <f t="shared" si="59"/>
        <v>113</v>
      </c>
      <c r="DG86" s="81">
        <f t="shared" si="60"/>
        <v>-47.84</v>
      </c>
      <c r="DH86" s="81">
        <f t="shared" si="61"/>
        <v>0</v>
      </c>
      <c r="DI86" s="81">
        <f t="shared" si="62"/>
        <v>0</v>
      </c>
      <c r="DJ86" s="81">
        <f t="shared" si="63"/>
        <v>-65.16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-49.11</v>
      </c>
      <c r="D87" s="82">
        <v>0</v>
      </c>
      <c r="E87" s="82">
        <v>0</v>
      </c>
      <c r="F87" s="82">
        <v>-66.89</v>
      </c>
      <c r="G87" s="82">
        <v>-116</v>
      </c>
      <c r="H87" s="76"/>
      <c r="I87" s="31">
        <v>85</v>
      </c>
      <c r="J87" s="82">
        <v>49.11</v>
      </c>
      <c r="K87" s="82">
        <v>0</v>
      </c>
      <c r="L87" s="82">
        <v>0</v>
      </c>
      <c r="M87" s="82">
        <v>0</v>
      </c>
      <c r="N87" s="82">
        <v>49.11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66.89</v>
      </c>
      <c r="AF87" s="82">
        <v>0</v>
      </c>
      <c r="AG87" s="82">
        <v>0</v>
      </c>
      <c r="AH87" s="82">
        <v>0</v>
      </c>
      <c r="AI87" s="82">
        <v>66.89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49.11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-49.11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66.89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-66.89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491.1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491.1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668.9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668.9</v>
      </c>
      <c r="DF87" s="81">
        <f t="shared" si="59"/>
        <v>116</v>
      </c>
      <c r="DG87" s="81">
        <f t="shared" si="60"/>
        <v>-49.11</v>
      </c>
      <c r="DH87" s="81">
        <f t="shared" si="61"/>
        <v>0</v>
      </c>
      <c r="DI87" s="81">
        <f t="shared" si="62"/>
        <v>0</v>
      </c>
      <c r="DJ87" s="81">
        <f t="shared" si="63"/>
        <v>-66.89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-54.613999999999997</v>
      </c>
      <c r="D88" s="82">
        <v>0</v>
      </c>
      <c r="E88" s="82">
        <v>0</v>
      </c>
      <c r="F88" s="82">
        <v>-74.385999999999996</v>
      </c>
      <c r="G88" s="82">
        <v>-129</v>
      </c>
      <c r="H88" s="76"/>
      <c r="I88" s="31">
        <v>86</v>
      </c>
      <c r="J88" s="82">
        <v>54.613999999999997</v>
      </c>
      <c r="K88" s="82">
        <v>0</v>
      </c>
      <c r="L88" s="82">
        <v>0</v>
      </c>
      <c r="M88" s="82">
        <v>0</v>
      </c>
      <c r="N88" s="82">
        <v>54.613999999999997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74.385999999999996</v>
      </c>
      <c r="AF88" s="82">
        <v>0</v>
      </c>
      <c r="AG88" s="82">
        <v>0</v>
      </c>
      <c r="AH88" s="82">
        <v>0</v>
      </c>
      <c r="AI88" s="82">
        <v>74.385999999999996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54.613999999999997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-54.613999999999997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74.385999999999996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-74.385999999999996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546.14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546.14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743.8599999999999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743.8599999999999</v>
      </c>
      <c r="DF88" s="81">
        <f t="shared" si="59"/>
        <v>129</v>
      </c>
      <c r="DG88" s="81">
        <f t="shared" si="60"/>
        <v>-54.613999999999997</v>
      </c>
      <c r="DH88" s="81">
        <f t="shared" si="61"/>
        <v>0</v>
      </c>
      <c r="DI88" s="81">
        <f t="shared" si="62"/>
        <v>0</v>
      </c>
      <c r="DJ88" s="81">
        <f t="shared" si="63"/>
        <v>-74.385999999999996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-52.92</v>
      </c>
      <c r="D89" s="82">
        <v>0</v>
      </c>
      <c r="E89" s="82">
        <v>0</v>
      </c>
      <c r="F89" s="82">
        <v>-72.08</v>
      </c>
      <c r="G89" s="82">
        <v>-125</v>
      </c>
      <c r="H89" s="76"/>
      <c r="I89" s="31">
        <v>87</v>
      </c>
      <c r="J89" s="82">
        <v>52.92</v>
      </c>
      <c r="K89" s="82">
        <v>0</v>
      </c>
      <c r="L89" s="82">
        <v>0</v>
      </c>
      <c r="M89" s="82">
        <v>0</v>
      </c>
      <c r="N89" s="82">
        <v>52.92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72.08</v>
      </c>
      <c r="AF89" s="82">
        <v>0</v>
      </c>
      <c r="AG89" s="82">
        <v>0</v>
      </c>
      <c r="AH89" s="82">
        <v>0</v>
      </c>
      <c r="AI89" s="82">
        <v>72.08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52.92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-52.92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72.08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-72.08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529.20000000000005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529.20000000000005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720.8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720.8</v>
      </c>
      <c r="DF89" s="81">
        <f t="shared" si="59"/>
        <v>125</v>
      </c>
      <c r="DG89" s="81">
        <f t="shared" si="60"/>
        <v>-52.92</v>
      </c>
      <c r="DH89" s="81">
        <f t="shared" si="61"/>
        <v>0</v>
      </c>
      <c r="DI89" s="81">
        <f t="shared" si="62"/>
        <v>0</v>
      </c>
      <c r="DJ89" s="81">
        <f t="shared" si="63"/>
        <v>-72.08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-35.561999999999998</v>
      </c>
      <c r="D90" s="82">
        <v>0</v>
      </c>
      <c r="E90" s="82">
        <v>0</v>
      </c>
      <c r="F90" s="82">
        <v>-48.438000000000002</v>
      </c>
      <c r="G90" s="82">
        <v>-84</v>
      </c>
      <c r="H90" s="76"/>
      <c r="I90" s="31">
        <v>88</v>
      </c>
      <c r="J90" s="82">
        <v>35.561999999999998</v>
      </c>
      <c r="K90" s="82">
        <v>0</v>
      </c>
      <c r="L90" s="82">
        <v>0</v>
      </c>
      <c r="M90" s="82">
        <v>0</v>
      </c>
      <c r="N90" s="82">
        <v>35.561999999999998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48.438000000000002</v>
      </c>
      <c r="AF90" s="82">
        <v>0</v>
      </c>
      <c r="AG90" s="82">
        <v>0</v>
      </c>
      <c r="AH90" s="82">
        <v>0</v>
      </c>
      <c r="AI90" s="82">
        <v>48.438000000000002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35.561999999999998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-35.561999999999998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48.438000000000002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-48.438000000000002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355.62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355.62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484.38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484.38</v>
      </c>
      <c r="DF90" s="81">
        <f t="shared" si="59"/>
        <v>84</v>
      </c>
      <c r="DG90" s="81">
        <f t="shared" si="60"/>
        <v>-35.561999999999998</v>
      </c>
      <c r="DH90" s="81">
        <f t="shared" si="61"/>
        <v>0</v>
      </c>
      <c r="DI90" s="81">
        <f t="shared" si="62"/>
        <v>0</v>
      </c>
      <c r="DJ90" s="81">
        <f t="shared" si="63"/>
        <v>-48.438000000000002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-42.76</v>
      </c>
      <c r="D91" s="82">
        <v>0</v>
      </c>
      <c r="E91" s="82">
        <v>0</v>
      </c>
      <c r="F91" s="82">
        <v>-58.24</v>
      </c>
      <c r="G91" s="82">
        <v>-101</v>
      </c>
      <c r="H91" s="76"/>
      <c r="I91" s="31">
        <v>89</v>
      </c>
      <c r="J91" s="82">
        <v>42.76</v>
      </c>
      <c r="K91" s="82">
        <v>0</v>
      </c>
      <c r="L91" s="82">
        <v>0</v>
      </c>
      <c r="M91" s="82">
        <v>0</v>
      </c>
      <c r="N91" s="82">
        <v>42.76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58.24</v>
      </c>
      <c r="AF91" s="82">
        <v>0</v>
      </c>
      <c r="AG91" s="82">
        <v>0</v>
      </c>
      <c r="AH91" s="82">
        <v>0</v>
      </c>
      <c r="AI91" s="82">
        <v>58.24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42.76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-42.76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58.24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-58.24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427.59999999999997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427.59999999999997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582.4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582.4</v>
      </c>
      <c r="DF91" s="81">
        <f t="shared" si="59"/>
        <v>101</v>
      </c>
      <c r="DG91" s="81">
        <f t="shared" si="60"/>
        <v>-42.76</v>
      </c>
      <c r="DH91" s="81">
        <f t="shared" si="61"/>
        <v>0</v>
      </c>
      <c r="DI91" s="81">
        <f t="shared" si="62"/>
        <v>0</v>
      </c>
      <c r="DJ91" s="81">
        <f t="shared" si="63"/>
        <v>-58.24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-52.497</v>
      </c>
      <c r="D92" s="82">
        <v>0</v>
      </c>
      <c r="E92" s="82">
        <v>0</v>
      </c>
      <c r="F92" s="82">
        <v>-71.503</v>
      </c>
      <c r="G92" s="82">
        <v>-124</v>
      </c>
      <c r="H92" s="76"/>
      <c r="I92" s="31">
        <v>90</v>
      </c>
      <c r="J92" s="82">
        <v>52.497</v>
      </c>
      <c r="K92" s="82">
        <v>0</v>
      </c>
      <c r="L92" s="82">
        <v>0</v>
      </c>
      <c r="M92" s="82">
        <v>0</v>
      </c>
      <c r="N92" s="82">
        <v>52.497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71.503</v>
      </c>
      <c r="AF92" s="82">
        <v>0</v>
      </c>
      <c r="AG92" s="82">
        <v>0</v>
      </c>
      <c r="AH92" s="82">
        <v>0</v>
      </c>
      <c r="AI92" s="82">
        <v>71.503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52.497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-52.497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71.503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-71.503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524.97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524.97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715.03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715.03</v>
      </c>
      <c r="DF92" s="81">
        <f t="shared" si="59"/>
        <v>124</v>
      </c>
      <c r="DG92" s="81">
        <f t="shared" si="60"/>
        <v>-52.497</v>
      </c>
      <c r="DH92" s="81">
        <f t="shared" si="61"/>
        <v>0</v>
      </c>
      <c r="DI92" s="81">
        <f t="shared" si="62"/>
        <v>0</v>
      </c>
      <c r="DJ92" s="81">
        <f t="shared" si="63"/>
        <v>-71.503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-55</v>
      </c>
      <c r="D93" s="82">
        <v>0</v>
      </c>
      <c r="E93" s="82">
        <v>0</v>
      </c>
      <c r="F93" s="82">
        <v>-108</v>
      </c>
      <c r="G93" s="82">
        <v>-163</v>
      </c>
      <c r="H93" s="76"/>
      <c r="I93" s="31">
        <v>91</v>
      </c>
      <c r="J93" s="82">
        <v>55</v>
      </c>
      <c r="K93" s="82">
        <v>0</v>
      </c>
      <c r="L93" s="82">
        <v>0</v>
      </c>
      <c r="M93" s="82">
        <v>0</v>
      </c>
      <c r="N93" s="82">
        <v>55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108</v>
      </c>
      <c r="AF93" s="82">
        <v>0</v>
      </c>
      <c r="AG93" s="82">
        <v>0</v>
      </c>
      <c r="AH93" s="82">
        <v>0</v>
      </c>
      <c r="AI93" s="82">
        <v>108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108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-108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1080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1080</v>
      </c>
      <c r="DF93" s="81">
        <f t="shared" si="59"/>
        <v>163</v>
      </c>
      <c r="DG93" s="81">
        <f t="shared" si="60"/>
        <v>-55</v>
      </c>
      <c r="DH93" s="81">
        <f t="shared" si="61"/>
        <v>0</v>
      </c>
      <c r="DI93" s="81">
        <f t="shared" si="62"/>
        <v>0</v>
      </c>
      <c r="DJ93" s="81">
        <f t="shared" si="63"/>
        <v>-108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-15</v>
      </c>
      <c r="D94" s="82">
        <v>0</v>
      </c>
      <c r="E94" s="82">
        <v>0</v>
      </c>
      <c r="F94" s="82">
        <v>-210.73500000000001</v>
      </c>
      <c r="G94" s="82">
        <v>-225.73500000000001</v>
      </c>
      <c r="H94" s="76"/>
      <c r="I94" s="31">
        <v>92</v>
      </c>
      <c r="J94" s="82">
        <v>15</v>
      </c>
      <c r="K94" s="82">
        <v>0</v>
      </c>
      <c r="L94" s="82">
        <v>0</v>
      </c>
      <c r="M94" s="82">
        <v>0</v>
      </c>
      <c r="N94" s="82">
        <v>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210.73500000000001</v>
      </c>
      <c r="AF94" s="82">
        <v>0</v>
      </c>
      <c r="AG94" s="82">
        <v>0</v>
      </c>
      <c r="AH94" s="82">
        <v>0</v>
      </c>
      <c r="AI94" s="82">
        <v>210.73500000000001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210.73500000000001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-210.73500000000001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2107.3500000000004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2107.3500000000004</v>
      </c>
      <c r="DF94" s="81">
        <f t="shared" si="59"/>
        <v>225.73500000000001</v>
      </c>
      <c r="DG94" s="81">
        <f t="shared" si="60"/>
        <v>-15</v>
      </c>
      <c r="DH94" s="81">
        <f t="shared" si="61"/>
        <v>0</v>
      </c>
      <c r="DI94" s="81">
        <f t="shared" si="62"/>
        <v>0</v>
      </c>
      <c r="DJ94" s="81">
        <f t="shared" si="63"/>
        <v>-210.73500000000001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-197.99799999999999</v>
      </c>
      <c r="G95" s="82">
        <v>-197.99799999999999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197.99799999999999</v>
      </c>
      <c r="AF95" s="82">
        <v>0</v>
      </c>
      <c r="AG95" s="82">
        <v>0</v>
      </c>
      <c r="AH95" s="82">
        <v>0</v>
      </c>
      <c r="AI95" s="82">
        <v>197.99799999999999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197.99799999999999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-197.99799999999999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1979.98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1979.98</v>
      </c>
      <c r="DF95" s="81">
        <f t="shared" si="59"/>
        <v>197.99799999999999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-197.99799999999999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-182.52600000000001</v>
      </c>
      <c r="G96" s="82">
        <v>-182.52600000000001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182.52600000000001</v>
      </c>
      <c r="AF96" s="82">
        <v>0</v>
      </c>
      <c r="AG96" s="82">
        <v>0</v>
      </c>
      <c r="AH96" s="82">
        <v>0</v>
      </c>
      <c r="AI96" s="82">
        <v>182.52600000000001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182.52600000000001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-182.52600000000001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1825.2600000000002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1825.2600000000002</v>
      </c>
      <c r="DF96" s="81">
        <f t="shared" si="59"/>
        <v>182.52600000000001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-182.52600000000001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-165.703</v>
      </c>
      <c r="G97" s="82">
        <v>-165.703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165.703</v>
      </c>
      <c r="AF97" s="82">
        <v>0</v>
      </c>
      <c r="AG97" s="82">
        <v>0</v>
      </c>
      <c r="AH97" s="82">
        <v>0</v>
      </c>
      <c r="AI97" s="82">
        <v>165.703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165.703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-165.703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1657.03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1657.03</v>
      </c>
      <c r="DF97" s="81">
        <f t="shared" si="59"/>
        <v>165.703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-165.703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-166.80099999999999</v>
      </c>
      <c r="G98" s="82">
        <v>-166.80099999999999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166.80099999999999</v>
      </c>
      <c r="AF98" s="82">
        <v>0</v>
      </c>
      <c r="AG98" s="82">
        <v>0</v>
      </c>
      <c r="AH98" s="82">
        <v>0</v>
      </c>
      <c r="AI98" s="82">
        <v>166.80099999999999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166.80099999999999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-166.80099999999999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42047.529682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42047.529682</v>
      </c>
      <c r="DF98" s="81">
        <f t="shared" si="59"/>
        <v>166.80099999999999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-166.80099999999999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0.13224200000000003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-0.13224200000000003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0.43069875000000002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-0.43069875000000002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0.13224199999999997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0.13224199999999997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1.4401867420500001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1.4401867420500001</v>
      </c>
      <c r="DE99" s="86"/>
      <c r="DF99" s="81">
        <f t="shared" si="59"/>
        <v>0.5629407500000001</v>
      </c>
      <c r="DG99" s="81">
        <f t="shared" si="60"/>
        <v>-0.13224200000000003</v>
      </c>
      <c r="DH99" s="81">
        <f t="shared" si="61"/>
        <v>0</v>
      </c>
      <c r="DI99" s="81">
        <f t="shared" si="62"/>
        <v>0</v>
      </c>
      <c r="DJ99" s="81">
        <f t="shared" si="63"/>
        <v>-0.43069875000000002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523.25390000000004</v>
      </c>
      <c r="H3" s="174">
        <f t="shared" ref="H3:H66" ca="1" si="2">INDIRECT("ISGS_Delhi_pp!" &amp; $V$3 &amp; X3)</f>
        <v>504.78303699999998</v>
      </c>
      <c r="I3" s="178">
        <f ca="1">INDIRECT("BRPL_EOD!" &amp; $V$3 &amp; X3)</f>
        <v>405.17</v>
      </c>
      <c r="J3" s="176">
        <f ca="1">INDIRECT("BYPL_EOD!" &amp; $V$3 &amp; X3)</f>
        <v>87.79</v>
      </c>
      <c r="K3" s="176">
        <f ca="1">INDIRECT("TPDDL_EOD!" &amp; $V$3 &amp; X3)</f>
        <v>9.0299999999999994</v>
      </c>
      <c r="L3" s="176">
        <f ca="1">INDIRECT("NDMC_EOD!" &amp; $V$3 &amp; X3)</f>
        <v>2.79</v>
      </c>
      <c r="M3" s="177">
        <f ca="1">SUM(I3:L3)</f>
        <v>504.78000000000003</v>
      </c>
      <c r="N3" s="175">
        <f ca="1">INDIRECT("BRPL_ISGS_exbus!" &amp; $V$3 &amp; X3)</f>
        <v>405.17243769818532</v>
      </c>
      <c r="O3" s="176">
        <f ca="1">INDIRECT("BYPL_ISGS_exbus!" &amp; $V$3 &amp; X3)</f>
        <v>87.790528186992347</v>
      </c>
      <c r="P3" s="176">
        <f ca="1">INDIRECT("TPDDL_ISGS_exbus!" &amp; $V$3 &amp; X3)</f>
        <v>9.0300543288363233</v>
      </c>
      <c r="Q3" s="176">
        <f ca="1">INDIRECT("NDMC_ISGS_exbus!" &amp; $V$3 &amp; X3)</f>
        <v>2.7900167859859737</v>
      </c>
      <c r="R3" s="177">
        <f ca="1">SUM(N3:Q3)</f>
        <v>504.78303699999998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523.25390000000004</v>
      </c>
      <c r="H4" s="182">
        <f t="shared" ca="1" si="2"/>
        <v>504.78303699999998</v>
      </c>
      <c r="I4" s="183">
        <f t="shared" ref="I4:I67" ca="1" si="5">INDIRECT("BRPL_EOD!" &amp; $V$3 &amp; X4)</f>
        <v>405.17</v>
      </c>
      <c r="J4" s="180">
        <f t="shared" ref="J4:J67" ca="1" si="6">INDIRECT("BYPL_EOD!" &amp; $V$3 &amp; X4)</f>
        <v>87.79</v>
      </c>
      <c r="K4" s="180">
        <f t="shared" ref="K4:K67" ca="1" si="7">INDIRECT("TPDDL_EOD!" &amp; $V$3 &amp; X4)</f>
        <v>9.0299999999999994</v>
      </c>
      <c r="L4" s="180">
        <f t="shared" ref="L4:L67" ca="1" si="8">INDIRECT("NDMC_EOD!" &amp; $V$3 &amp; X4)</f>
        <v>2.79</v>
      </c>
      <c r="M4" s="181">
        <f t="shared" ref="M4:M67" ca="1" si="9">SUM(I4:L4)</f>
        <v>504.78000000000003</v>
      </c>
      <c r="N4" s="179">
        <f t="shared" ref="N4:N67" ca="1" si="10">INDIRECT("BRPL_ISGS_exbus!" &amp; $V$3 &amp; X4)</f>
        <v>405.17243769818532</v>
      </c>
      <c r="O4" s="180">
        <f t="shared" ref="O4:O67" ca="1" si="11">INDIRECT("BYPL_ISGS_exbus!" &amp; $V$3 &amp; X4)</f>
        <v>87.790528186992347</v>
      </c>
      <c r="P4" s="180">
        <f t="shared" ref="P4:P67" ca="1" si="12">INDIRECT("TPDDL_ISGS_exbus!" &amp; $V$3 &amp; X4)</f>
        <v>9.0300543288363233</v>
      </c>
      <c r="Q4" s="180">
        <f t="shared" ref="Q4:Q67" ca="1" si="13">INDIRECT("NDMC_ISGS_exbus!" &amp; $V$3 &amp; X4)</f>
        <v>2.7900167859859737</v>
      </c>
      <c r="R4" s="181">
        <f t="shared" ref="R4:R67" ca="1" si="14">SUM(N4:Q4)</f>
        <v>504.78303699999998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523.25390000000004</v>
      </c>
      <c r="H5" s="182">
        <f t="shared" ca="1" si="2"/>
        <v>504.78303699999998</v>
      </c>
      <c r="I5" s="183">
        <f t="shared" ca="1" si="5"/>
        <v>405.17</v>
      </c>
      <c r="J5" s="180">
        <f t="shared" ca="1" si="6"/>
        <v>87.79</v>
      </c>
      <c r="K5" s="180">
        <f t="shared" ca="1" si="7"/>
        <v>9.0299999999999994</v>
      </c>
      <c r="L5" s="180">
        <f t="shared" ca="1" si="8"/>
        <v>2.79</v>
      </c>
      <c r="M5" s="181">
        <f t="shared" ca="1" si="9"/>
        <v>504.78000000000003</v>
      </c>
      <c r="N5" s="179">
        <f t="shared" ca="1" si="10"/>
        <v>405.17243769818532</v>
      </c>
      <c r="O5" s="180">
        <f t="shared" ca="1" si="11"/>
        <v>87.790528186992347</v>
      </c>
      <c r="P5" s="180">
        <f t="shared" ca="1" si="12"/>
        <v>9.0300543288363233</v>
      </c>
      <c r="Q5" s="180">
        <f t="shared" ca="1" si="13"/>
        <v>2.7900167859859737</v>
      </c>
      <c r="R5" s="181">
        <f t="shared" ca="1" si="14"/>
        <v>504.78303699999998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523.25390000000004</v>
      </c>
      <c r="H6" s="182">
        <f t="shared" ca="1" si="2"/>
        <v>504.78303699999998</v>
      </c>
      <c r="I6" s="183">
        <f t="shared" ca="1" si="5"/>
        <v>405.17</v>
      </c>
      <c r="J6" s="180">
        <f t="shared" ca="1" si="6"/>
        <v>87.79</v>
      </c>
      <c r="K6" s="180">
        <f t="shared" ca="1" si="7"/>
        <v>9.0299999999999994</v>
      </c>
      <c r="L6" s="180">
        <f t="shared" ca="1" si="8"/>
        <v>2.79</v>
      </c>
      <c r="M6" s="181">
        <f t="shared" ca="1" si="9"/>
        <v>504.78000000000003</v>
      </c>
      <c r="N6" s="179">
        <f t="shared" ca="1" si="10"/>
        <v>405.17243769818532</v>
      </c>
      <c r="O6" s="180">
        <f t="shared" ca="1" si="11"/>
        <v>87.790528186992347</v>
      </c>
      <c r="P6" s="180">
        <f t="shared" ca="1" si="12"/>
        <v>9.0300543288363233</v>
      </c>
      <c r="Q6" s="180">
        <f t="shared" ca="1" si="13"/>
        <v>2.7900167859859737</v>
      </c>
      <c r="R6" s="181">
        <f t="shared" ca="1" si="14"/>
        <v>504.78303699999998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459.16478000000001</v>
      </c>
      <c r="H7" s="182">
        <f t="shared" ca="1" si="2"/>
        <v>442.95626299999998</v>
      </c>
      <c r="I7" s="183">
        <f t="shared" ca="1" si="5"/>
        <v>345.38</v>
      </c>
      <c r="J7" s="180">
        <f t="shared" ca="1" si="6"/>
        <v>89.8</v>
      </c>
      <c r="K7" s="180">
        <f t="shared" ca="1" si="7"/>
        <v>4.93</v>
      </c>
      <c r="L7" s="180">
        <f t="shared" ca="1" si="8"/>
        <v>2.85</v>
      </c>
      <c r="M7" s="181">
        <f t="shared" ca="1" si="9"/>
        <v>442.96000000000004</v>
      </c>
      <c r="N7" s="179">
        <f t="shared" ca="1" si="10"/>
        <v>345.37708622661182</v>
      </c>
      <c r="O7" s="180">
        <f t="shared" ca="1" si="11"/>
        <v>89.799242408795365</v>
      </c>
      <c r="P7" s="180">
        <f t="shared" ca="1" si="12"/>
        <v>4.9299584084115935</v>
      </c>
      <c r="Q7" s="180">
        <f t="shared" ca="1" si="13"/>
        <v>2.8499759561811446</v>
      </c>
      <c r="R7" s="181">
        <f t="shared" ca="1" si="14"/>
        <v>442.95626299999992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428.89139999999998</v>
      </c>
      <c r="H8" s="182">
        <f t="shared" ca="1" si="2"/>
        <v>413.75153399999999</v>
      </c>
      <c r="I8" s="183">
        <f t="shared" ca="1" si="5"/>
        <v>318.35000000000002</v>
      </c>
      <c r="J8" s="180">
        <f t="shared" ca="1" si="6"/>
        <v>87.79</v>
      </c>
      <c r="K8" s="180">
        <f t="shared" ca="1" si="7"/>
        <v>4.82</v>
      </c>
      <c r="L8" s="180">
        <f t="shared" ca="1" si="8"/>
        <v>2.79</v>
      </c>
      <c r="M8" s="181">
        <f t="shared" ca="1" si="9"/>
        <v>413.75000000000006</v>
      </c>
      <c r="N8" s="179">
        <f t="shared" ca="1" si="10"/>
        <v>318.35118029945619</v>
      </c>
      <c r="O8" s="180">
        <f t="shared" ca="1" si="11"/>
        <v>87.790325486066465</v>
      </c>
      <c r="P8" s="180">
        <f t="shared" ca="1" si="12"/>
        <v>4.8200178704048335</v>
      </c>
      <c r="Q8" s="180">
        <f t="shared" ca="1" si="13"/>
        <v>2.790010344072507</v>
      </c>
      <c r="R8" s="181">
        <f t="shared" ca="1" si="14"/>
        <v>413.75153400000005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398.89139999999998</v>
      </c>
      <c r="H9" s="182">
        <f t="shared" ca="1" si="2"/>
        <v>384.81053400000002</v>
      </c>
      <c r="I9" s="183">
        <f t="shared" ca="1" si="5"/>
        <v>289.41000000000003</v>
      </c>
      <c r="J9" s="180">
        <f t="shared" ca="1" si="6"/>
        <v>87.79</v>
      </c>
      <c r="K9" s="180">
        <f t="shared" ca="1" si="7"/>
        <v>4.82</v>
      </c>
      <c r="L9" s="180">
        <f t="shared" ca="1" si="8"/>
        <v>2.79</v>
      </c>
      <c r="M9" s="181">
        <f t="shared" ca="1" si="9"/>
        <v>384.81000000000006</v>
      </c>
      <c r="N9" s="179">
        <f t="shared" ca="1" si="10"/>
        <v>289.41040161362747</v>
      </c>
      <c r="O9" s="180">
        <f t="shared" ca="1" si="11"/>
        <v>87.790121825992046</v>
      </c>
      <c r="P9" s="180">
        <f t="shared" ca="1" si="12"/>
        <v>4.8200066887035158</v>
      </c>
      <c r="Q9" s="180">
        <f t="shared" ca="1" si="13"/>
        <v>2.7900038716769311</v>
      </c>
      <c r="R9" s="181">
        <f t="shared" ca="1" si="14"/>
        <v>384.81053400000002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380.89139999999998</v>
      </c>
      <c r="H10" s="182">
        <f t="shared" ca="1" si="2"/>
        <v>367.44593400000002</v>
      </c>
      <c r="I10" s="183">
        <f t="shared" ca="1" si="5"/>
        <v>272.05</v>
      </c>
      <c r="J10" s="180">
        <f t="shared" ca="1" si="6"/>
        <v>87.79</v>
      </c>
      <c r="K10" s="180">
        <f t="shared" ca="1" si="7"/>
        <v>4.82</v>
      </c>
      <c r="L10" s="180">
        <f t="shared" ca="1" si="8"/>
        <v>2.79</v>
      </c>
      <c r="M10" s="181">
        <f t="shared" ca="1" si="9"/>
        <v>367.45000000000005</v>
      </c>
      <c r="N10" s="179">
        <f t="shared" ca="1" si="10"/>
        <v>272.0469896440332</v>
      </c>
      <c r="O10" s="180">
        <f t="shared" ca="1" si="11"/>
        <v>87.789028564049531</v>
      </c>
      <c r="P10" s="180">
        <f t="shared" ca="1" si="12"/>
        <v>4.8199466645257862</v>
      </c>
      <c r="Q10" s="180">
        <f t="shared" ca="1" si="13"/>
        <v>2.7899691273914815</v>
      </c>
      <c r="R10" s="181">
        <f t="shared" ca="1" si="14"/>
        <v>367.44593400000002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380.89260000000002</v>
      </c>
      <c r="H11" s="182">
        <f t="shared" ca="1" si="2"/>
        <v>367.447091</v>
      </c>
      <c r="I11" s="183">
        <f t="shared" ca="1" si="5"/>
        <v>272.05</v>
      </c>
      <c r="J11" s="180">
        <f t="shared" ca="1" si="6"/>
        <v>87.79</v>
      </c>
      <c r="K11" s="180">
        <f t="shared" ca="1" si="7"/>
        <v>4.82</v>
      </c>
      <c r="L11" s="180">
        <f t="shared" ca="1" si="8"/>
        <v>2.79</v>
      </c>
      <c r="M11" s="181">
        <f t="shared" ca="1" si="9"/>
        <v>367.45000000000005</v>
      </c>
      <c r="N11" s="179">
        <f t="shared" ca="1" si="10"/>
        <v>272.0478462554089</v>
      </c>
      <c r="O11" s="180">
        <f t="shared" ca="1" si="11"/>
        <v>87.789304990855896</v>
      </c>
      <c r="P11" s="180">
        <f t="shared" ca="1" si="12"/>
        <v>4.8199618413933862</v>
      </c>
      <c r="Q11" s="180">
        <f t="shared" ca="1" si="13"/>
        <v>2.7899779123418149</v>
      </c>
      <c r="R11" s="181">
        <f t="shared" ca="1" si="14"/>
        <v>367.447091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380.89260000000002</v>
      </c>
      <c r="H12" s="182">
        <f t="shared" ca="1" si="2"/>
        <v>367.447091</v>
      </c>
      <c r="I12" s="183">
        <f t="shared" ca="1" si="5"/>
        <v>272.05</v>
      </c>
      <c r="J12" s="180">
        <f t="shared" ca="1" si="6"/>
        <v>87.79</v>
      </c>
      <c r="K12" s="180">
        <f t="shared" ca="1" si="7"/>
        <v>4.82</v>
      </c>
      <c r="L12" s="180">
        <f t="shared" ca="1" si="8"/>
        <v>2.79</v>
      </c>
      <c r="M12" s="181">
        <f t="shared" ca="1" si="9"/>
        <v>367.45000000000005</v>
      </c>
      <c r="N12" s="179">
        <f t="shared" ca="1" si="10"/>
        <v>272.0478462554089</v>
      </c>
      <c r="O12" s="180">
        <f t="shared" ca="1" si="11"/>
        <v>87.789304990855896</v>
      </c>
      <c r="P12" s="180">
        <f t="shared" ca="1" si="12"/>
        <v>4.8199618413933862</v>
      </c>
      <c r="Q12" s="180">
        <f t="shared" ca="1" si="13"/>
        <v>2.7899779123418149</v>
      </c>
      <c r="R12" s="181">
        <f t="shared" ca="1" si="14"/>
        <v>367.447091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380.89260000000002</v>
      </c>
      <c r="H13" s="182">
        <f t="shared" ca="1" si="2"/>
        <v>367.447091</v>
      </c>
      <c r="I13" s="183">
        <f t="shared" ca="1" si="5"/>
        <v>272.05</v>
      </c>
      <c r="J13" s="180">
        <f t="shared" ca="1" si="6"/>
        <v>87.79</v>
      </c>
      <c r="K13" s="180">
        <f t="shared" ca="1" si="7"/>
        <v>4.82</v>
      </c>
      <c r="L13" s="180">
        <f t="shared" ca="1" si="8"/>
        <v>2.79</v>
      </c>
      <c r="M13" s="181">
        <f t="shared" ca="1" si="9"/>
        <v>367.45000000000005</v>
      </c>
      <c r="N13" s="179">
        <f t="shared" ca="1" si="10"/>
        <v>272.0478462554089</v>
      </c>
      <c r="O13" s="180">
        <f t="shared" ca="1" si="11"/>
        <v>87.789304990855896</v>
      </c>
      <c r="P13" s="180">
        <f t="shared" ca="1" si="12"/>
        <v>4.8199618413933862</v>
      </c>
      <c r="Q13" s="180">
        <f t="shared" ca="1" si="13"/>
        <v>2.7899779123418149</v>
      </c>
      <c r="R13" s="181">
        <f t="shared" ca="1" si="14"/>
        <v>367.447091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380.89260000000002</v>
      </c>
      <c r="H14" s="182">
        <f t="shared" ca="1" si="2"/>
        <v>367.447091</v>
      </c>
      <c r="I14" s="183">
        <f t="shared" ca="1" si="5"/>
        <v>272.05</v>
      </c>
      <c r="J14" s="180">
        <f t="shared" ca="1" si="6"/>
        <v>87.79</v>
      </c>
      <c r="K14" s="180">
        <f t="shared" ca="1" si="7"/>
        <v>4.82</v>
      </c>
      <c r="L14" s="180">
        <f t="shared" ca="1" si="8"/>
        <v>2.79</v>
      </c>
      <c r="M14" s="181">
        <f t="shared" ca="1" si="9"/>
        <v>367.45000000000005</v>
      </c>
      <c r="N14" s="179">
        <f t="shared" ca="1" si="10"/>
        <v>272.0478462554089</v>
      </c>
      <c r="O14" s="180">
        <f t="shared" ca="1" si="11"/>
        <v>87.789304990855896</v>
      </c>
      <c r="P14" s="180">
        <f t="shared" ca="1" si="12"/>
        <v>4.8199618413933862</v>
      </c>
      <c r="Q14" s="180">
        <f t="shared" ca="1" si="13"/>
        <v>2.7899779123418149</v>
      </c>
      <c r="R14" s="181">
        <f t="shared" ca="1" si="14"/>
        <v>367.447091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381.89260000000002</v>
      </c>
      <c r="H15" s="182">
        <f t="shared" ca="1" si="2"/>
        <v>368.41179099999999</v>
      </c>
      <c r="I15" s="183">
        <f t="shared" ca="1" si="5"/>
        <v>272.05</v>
      </c>
      <c r="J15" s="180">
        <f t="shared" ca="1" si="6"/>
        <v>87.79</v>
      </c>
      <c r="K15" s="180">
        <f t="shared" ca="1" si="7"/>
        <v>5.79</v>
      </c>
      <c r="L15" s="180">
        <f t="shared" ca="1" si="8"/>
        <v>2.79</v>
      </c>
      <c r="M15" s="181">
        <f t="shared" ca="1" si="9"/>
        <v>368.42000000000007</v>
      </c>
      <c r="N15" s="179">
        <f t="shared" ca="1" si="10"/>
        <v>272.04393828117361</v>
      </c>
      <c r="O15" s="180">
        <f t="shared" ca="1" si="11"/>
        <v>87.788043895255399</v>
      </c>
      <c r="P15" s="180">
        <f t="shared" ca="1" si="12"/>
        <v>5.7898709893328251</v>
      </c>
      <c r="Q15" s="180">
        <f t="shared" ca="1" si="13"/>
        <v>2.7899378342380974</v>
      </c>
      <c r="R15" s="181">
        <f t="shared" ca="1" si="14"/>
        <v>368.41179099999994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381.89260000000002</v>
      </c>
      <c r="H16" s="182">
        <f t="shared" ca="1" si="2"/>
        <v>368.41179099999999</v>
      </c>
      <c r="I16" s="183">
        <f t="shared" ca="1" si="5"/>
        <v>272.05</v>
      </c>
      <c r="J16" s="180">
        <f t="shared" ca="1" si="6"/>
        <v>87.79</v>
      </c>
      <c r="K16" s="180">
        <f t="shared" ca="1" si="7"/>
        <v>5.79</v>
      </c>
      <c r="L16" s="180">
        <f t="shared" ca="1" si="8"/>
        <v>2.79</v>
      </c>
      <c r="M16" s="181">
        <f t="shared" ca="1" si="9"/>
        <v>368.42000000000007</v>
      </c>
      <c r="N16" s="179">
        <f t="shared" ca="1" si="10"/>
        <v>272.04393828117361</v>
      </c>
      <c r="O16" s="180">
        <f t="shared" ca="1" si="11"/>
        <v>87.788043895255399</v>
      </c>
      <c r="P16" s="180">
        <f t="shared" ca="1" si="12"/>
        <v>5.7898709893328251</v>
      </c>
      <c r="Q16" s="180">
        <f t="shared" ca="1" si="13"/>
        <v>2.7899378342380974</v>
      </c>
      <c r="R16" s="181">
        <f t="shared" ca="1" si="14"/>
        <v>368.41179099999994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381.89260000000002</v>
      </c>
      <c r="H17" s="182">
        <f t="shared" ca="1" si="2"/>
        <v>368.41179099999999</v>
      </c>
      <c r="I17" s="183">
        <f t="shared" ca="1" si="5"/>
        <v>272.05</v>
      </c>
      <c r="J17" s="180">
        <f t="shared" ca="1" si="6"/>
        <v>87.79</v>
      </c>
      <c r="K17" s="180">
        <f t="shared" ca="1" si="7"/>
        <v>5.79</v>
      </c>
      <c r="L17" s="180">
        <f t="shared" ca="1" si="8"/>
        <v>2.79</v>
      </c>
      <c r="M17" s="181">
        <f t="shared" ca="1" si="9"/>
        <v>368.42000000000007</v>
      </c>
      <c r="N17" s="179">
        <f t="shared" ca="1" si="10"/>
        <v>272.04393828117361</v>
      </c>
      <c r="O17" s="180">
        <f t="shared" ca="1" si="11"/>
        <v>87.788043895255399</v>
      </c>
      <c r="P17" s="180">
        <f t="shared" ca="1" si="12"/>
        <v>5.7898709893328251</v>
      </c>
      <c r="Q17" s="180">
        <f t="shared" ca="1" si="13"/>
        <v>2.7899378342380974</v>
      </c>
      <c r="R17" s="181">
        <f t="shared" ca="1" si="14"/>
        <v>368.41179099999994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381.89260000000002</v>
      </c>
      <c r="H18" s="182">
        <f t="shared" ca="1" si="2"/>
        <v>368.41179099999999</v>
      </c>
      <c r="I18" s="183">
        <f t="shared" ca="1" si="5"/>
        <v>272.05</v>
      </c>
      <c r="J18" s="180">
        <f t="shared" ca="1" si="6"/>
        <v>87.79</v>
      </c>
      <c r="K18" s="180">
        <f t="shared" ca="1" si="7"/>
        <v>5.79</v>
      </c>
      <c r="L18" s="180">
        <f t="shared" ca="1" si="8"/>
        <v>2.79</v>
      </c>
      <c r="M18" s="181">
        <f t="shared" ca="1" si="9"/>
        <v>368.42000000000007</v>
      </c>
      <c r="N18" s="179">
        <f t="shared" ca="1" si="10"/>
        <v>272.04393828117361</v>
      </c>
      <c r="O18" s="180">
        <f t="shared" ca="1" si="11"/>
        <v>87.788043895255399</v>
      </c>
      <c r="P18" s="180">
        <f t="shared" ca="1" si="12"/>
        <v>5.7898709893328251</v>
      </c>
      <c r="Q18" s="180">
        <f t="shared" ca="1" si="13"/>
        <v>2.7899378342380974</v>
      </c>
      <c r="R18" s="181">
        <f t="shared" ca="1" si="14"/>
        <v>368.41179099999994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381.89260000000002</v>
      </c>
      <c r="H19" s="182">
        <f t="shared" ca="1" si="2"/>
        <v>368.41179099999999</v>
      </c>
      <c r="I19" s="183">
        <f t="shared" ca="1" si="5"/>
        <v>272.05</v>
      </c>
      <c r="J19" s="180">
        <f t="shared" ca="1" si="6"/>
        <v>87.79</v>
      </c>
      <c r="K19" s="180">
        <f t="shared" ca="1" si="7"/>
        <v>5.79</v>
      </c>
      <c r="L19" s="180">
        <f t="shared" ca="1" si="8"/>
        <v>2.79</v>
      </c>
      <c r="M19" s="181">
        <f t="shared" ca="1" si="9"/>
        <v>368.42000000000007</v>
      </c>
      <c r="N19" s="179">
        <f t="shared" ca="1" si="10"/>
        <v>272.04393828117361</v>
      </c>
      <c r="O19" s="180">
        <f t="shared" ca="1" si="11"/>
        <v>87.788043895255399</v>
      </c>
      <c r="P19" s="180">
        <f t="shared" ca="1" si="12"/>
        <v>5.7898709893328251</v>
      </c>
      <c r="Q19" s="180">
        <f t="shared" ca="1" si="13"/>
        <v>2.7899378342380974</v>
      </c>
      <c r="R19" s="181">
        <f t="shared" ca="1" si="14"/>
        <v>368.41179099999994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381.89260000000002</v>
      </c>
      <c r="H20" s="182">
        <f t="shared" ca="1" si="2"/>
        <v>368.41179099999999</v>
      </c>
      <c r="I20" s="183">
        <f t="shared" ca="1" si="5"/>
        <v>272.05</v>
      </c>
      <c r="J20" s="180">
        <f t="shared" ca="1" si="6"/>
        <v>87.79</v>
      </c>
      <c r="K20" s="180">
        <f t="shared" ca="1" si="7"/>
        <v>5.79</v>
      </c>
      <c r="L20" s="180">
        <f t="shared" ca="1" si="8"/>
        <v>2.79</v>
      </c>
      <c r="M20" s="181">
        <f t="shared" ca="1" si="9"/>
        <v>368.42000000000007</v>
      </c>
      <c r="N20" s="179">
        <f t="shared" ca="1" si="10"/>
        <v>272.04393828117361</v>
      </c>
      <c r="O20" s="180">
        <f t="shared" ca="1" si="11"/>
        <v>87.788043895255399</v>
      </c>
      <c r="P20" s="180">
        <f t="shared" ca="1" si="12"/>
        <v>5.7898709893328251</v>
      </c>
      <c r="Q20" s="180">
        <f t="shared" ca="1" si="13"/>
        <v>2.7899378342380974</v>
      </c>
      <c r="R20" s="181">
        <f t="shared" ca="1" si="14"/>
        <v>368.41179099999994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381.89260000000002</v>
      </c>
      <c r="H21" s="182">
        <f t="shared" ca="1" si="2"/>
        <v>368.41179099999999</v>
      </c>
      <c r="I21" s="183">
        <f t="shared" ca="1" si="5"/>
        <v>272.05</v>
      </c>
      <c r="J21" s="180">
        <f t="shared" ca="1" si="6"/>
        <v>87.79</v>
      </c>
      <c r="K21" s="180">
        <f t="shared" ca="1" si="7"/>
        <v>5.79</v>
      </c>
      <c r="L21" s="180">
        <f t="shared" ca="1" si="8"/>
        <v>2.79</v>
      </c>
      <c r="M21" s="181">
        <f t="shared" ca="1" si="9"/>
        <v>368.42000000000007</v>
      </c>
      <c r="N21" s="179">
        <f t="shared" ca="1" si="10"/>
        <v>272.04393828117361</v>
      </c>
      <c r="O21" s="180">
        <f t="shared" ca="1" si="11"/>
        <v>87.788043895255399</v>
      </c>
      <c r="P21" s="180">
        <f t="shared" ca="1" si="12"/>
        <v>5.7898709893328251</v>
      </c>
      <c r="Q21" s="180">
        <f t="shared" ca="1" si="13"/>
        <v>2.7899378342380974</v>
      </c>
      <c r="R21" s="181">
        <f t="shared" ca="1" si="14"/>
        <v>368.41179099999994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381.89260000000002</v>
      </c>
      <c r="H22" s="182">
        <f t="shared" ca="1" si="2"/>
        <v>368.41179099999999</v>
      </c>
      <c r="I22" s="183">
        <f t="shared" ca="1" si="5"/>
        <v>272.05</v>
      </c>
      <c r="J22" s="180">
        <f t="shared" ca="1" si="6"/>
        <v>87.79</v>
      </c>
      <c r="K22" s="180">
        <f t="shared" ca="1" si="7"/>
        <v>5.79</v>
      </c>
      <c r="L22" s="180">
        <f t="shared" ca="1" si="8"/>
        <v>2.79</v>
      </c>
      <c r="M22" s="181">
        <f t="shared" ca="1" si="9"/>
        <v>368.42000000000007</v>
      </c>
      <c r="N22" s="179">
        <f t="shared" ca="1" si="10"/>
        <v>272.04393828117361</v>
      </c>
      <c r="O22" s="180">
        <f t="shared" ca="1" si="11"/>
        <v>87.788043895255399</v>
      </c>
      <c r="P22" s="180">
        <f t="shared" ca="1" si="12"/>
        <v>5.7898709893328251</v>
      </c>
      <c r="Q22" s="180">
        <f t="shared" ca="1" si="13"/>
        <v>2.7899378342380974</v>
      </c>
      <c r="R22" s="181">
        <f t="shared" ca="1" si="14"/>
        <v>368.41179099999994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381.89260000000002</v>
      </c>
      <c r="H23" s="182">
        <f t="shared" ca="1" si="2"/>
        <v>368.41179099999999</v>
      </c>
      <c r="I23" s="183">
        <f t="shared" ca="1" si="5"/>
        <v>272.05</v>
      </c>
      <c r="J23" s="180">
        <f t="shared" ca="1" si="6"/>
        <v>87.79</v>
      </c>
      <c r="K23" s="180">
        <f t="shared" ca="1" si="7"/>
        <v>5.79</v>
      </c>
      <c r="L23" s="180">
        <f t="shared" ca="1" si="8"/>
        <v>2.79</v>
      </c>
      <c r="M23" s="181">
        <f t="shared" ca="1" si="9"/>
        <v>368.42000000000007</v>
      </c>
      <c r="N23" s="179">
        <f t="shared" ca="1" si="10"/>
        <v>272.04393828117361</v>
      </c>
      <c r="O23" s="180">
        <f t="shared" ca="1" si="11"/>
        <v>87.788043895255399</v>
      </c>
      <c r="P23" s="180">
        <f t="shared" ca="1" si="12"/>
        <v>5.7898709893328251</v>
      </c>
      <c r="Q23" s="180">
        <f t="shared" ca="1" si="13"/>
        <v>2.7899378342380974</v>
      </c>
      <c r="R23" s="181">
        <f t="shared" ca="1" si="14"/>
        <v>368.41179099999994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381.89260000000002</v>
      </c>
      <c r="H24" s="182">
        <f t="shared" ca="1" si="2"/>
        <v>368.41179099999999</v>
      </c>
      <c r="I24" s="183">
        <f t="shared" ca="1" si="5"/>
        <v>272.05</v>
      </c>
      <c r="J24" s="180">
        <f t="shared" ca="1" si="6"/>
        <v>87.79</v>
      </c>
      <c r="K24" s="180">
        <f t="shared" ca="1" si="7"/>
        <v>5.79</v>
      </c>
      <c r="L24" s="180">
        <f t="shared" ca="1" si="8"/>
        <v>2.79</v>
      </c>
      <c r="M24" s="181">
        <f t="shared" ca="1" si="9"/>
        <v>368.42000000000007</v>
      </c>
      <c r="N24" s="179">
        <f t="shared" ca="1" si="10"/>
        <v>272.04393828117361</v>
      </c>
      <c r="O24" s="180">
        <f t="shared" ca="1" si="11"/>
        <v>87.788043895255399</v>
      </c>
      <c r="P24" s="180">
        <f t="shared" ca="1" si="12"/>
        <v>5.7898709893328251</v>
      </c>
      <c r="Q24" s="180">
        <f t="shared" ca="1" si="13"/>
        <v>2.7899378342380974</v>
      </c>
      <c r="R24" s="181">
        <f t="shared" ca="1" si="14"/>
        <v>368.41179099999994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381.89260000000002</v>
      </c>
      <c r="H25" s="182">
        <f t="shared" ca="1" si="2"/>
        <v>368.41179099999999</v>
      </c>
      <c r="I25" s="183">
        <f t="shared" ca="1" si="5"/>
        <v>272.05</v>
      </c>
      <c r="J25" s="180">
        <f t="shared" ca="1" si="6"/>
        <v>87.79</v>
      </c>
      <c r="K25" s="180">
        <f t="shared" ca="1" si="7"/>
        <v>5.79</v>
      </c>
      <c r="L25" s="180">
        <f t="shared" ca="1" si="8"/>
        <v>2.79</v>
      </c>
      <c r="M25" s="181">
        <f t="shared" ca="1" si="9"/>
        <v>368.42000000000007</v>
      </c>
      <c r="N25" s="179">
        <f t="shared" ca="1" si="10"/>
        <v>272.04393828117361</v>
      </c>
      <c r="O25" s="180">
        <f t="shared" ca="1" si="11"/>
        <v>87.788043895255399</v>
      </c>
      <c r="P25" s="180">
        <f t="shared" ca="1" si="12"/>
        <v>5.7898709893328251</v>
      </c>
      <c r="Q25" s="180">
        <f t="shared" ca="1" si="13"/>
        <v>2.7899378342380974</v>
      </c>
      <c r="R25" s="181">
        <f t="shared" ca="1" si="14"/>
        <v>368.41179099999994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385.25920000000002</v>
      </c>
      <c r="H26" s="182">
        <f t="shared" ca="1" si="2"/>
        <v>371.65955000000002</v>
      </c>
      <c r="I26" s="183">
        <f t="shared" ca="1" si="5"/>
        <v>272.05</v>
      </c>
      <c r="J26" s="180">
        <f t="shared" ca="1" si="6"/>
        <v>87.79</v>
      </c>
      <c r="K26" s="180">
        <f t="shared" ca="1" si="7"/>
        <v>9.0399999999999991</v>
      </c>
      <c r="L26" s="180">
        <f t="shared" ca="1" si="8"/>
        <v>2.79</v>
      </c>
      <c r="M26" s="181">
        <f t="shared" ca="1" si="9"/>
        <v>371.67000000000007</v>
      </c>
      <c r="N26" s="179">
        <f t="shared" ca="1" si="10"/>
        <v>272.04235094976724</v>
      </c>
      <c r="O26" s="180">
        <f t="shared" ca="1" si="11"/>
        <v>87.787531666532132</v>
      </c>
      <c r="P26" s="180">
        <f t="shared" ca="1" si="12"/>
        <v>9.0397458282885328</v>
      </c>
      <c r="Q26" s="180">
        <f t="shared" ca="1" si="13"/>
        <v>2.7899215554120587</v>
      </c>
      <c r="R26" s="181">
        <f t="shared" ca="1" si="14"/>
        <v>371.65954999999991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385.25920000000002</v>
      </c>
      <c r="H27" s="182">
        <f t="shared" ca="1" si="2"/>
        <v>371.65955000000002</v>
      </c>
      <c r="I27" s="183">
        <f t="shared" ca="1" si="5"/>
        <v>272.05</v>
      </c>
      <c r="J27" s="180">
        <f t="shared" ca="1" si="6"/>
        <v>87.79</v>
      </c>
      <c r="K27" s="180">
        <f t="shared" ca="1" si="7"/>
        <v>9.0399999999999991</v>
      </c>
      <c r="L27" s="180">
        <f t="shared" ca="1" si="8"/>
        <v>2.79</v>
      </c>
      <c r="M27" s="181">
        <f t="shared" ca="1" si="9"/>
        <v>371.67000000000007</v>
      </c>
      <c r="N27" s="179">
        <f t="shared" ca="1" si="10"/>
        <v>272.04235094976724</v>
      </c>
      <c r="O27" s="180">
        <f t="shared" ca="1" si="11"/>
        <v>87.787531666532132</v>
      </c>
      <c r="P27" s="180">
        <f t="shared" ca="1" si="12"/>
        <v>9.0397458282885328</v>
      </c>
      <c r="Q27" s="180">
        <f t="shared" ca="1" si="13"/>
        <v>2.7899215554120587</v>
      </c>
      <c r="R27" s="181">
        <f t="shared" ca="1" si="14"/>
        <v>371.65954999999991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385.25920000000002</v>
      </c>
      <c r="H28" s="182">
        <f t="shared" ca="1" si="2"/>
        <v>371.65955000000002</v>
      </c>
      <c r="I28" s="183">
        <f t="shared" ca="1" si="5"/>
        <v>272.05</v>
      </c>
      <c r="J28" s="180">
        <f t="shared" ca="1" si="6"/>
        <v>87.79</v>
      </c>
      <c r="K28" s="180">
        <f t="shared" ca="1" si="7"/>
        <v>9.0399999999999991</v>
      </c>
      <c r="L28" s="180">
        <f t="shared" ca="1" si="8"/>
        <v>2.79</v>
      </c>
      <c r="M28" s="181">
        <f t="shared" ca="1" si="9"/>
        <v>371.67000000000007</v>
      </c>
      <c r="N28" s="179">
        <f t="shared" ca="1" si="10"/>
        <v>272.04235094976724</v>
      </c>
      <c r="O28" s="180">
        <f t="shared" ca="1" si="11"/>
        <v>87.787531666532132</v>
      </c>
      <c r="P28" s="180">
        <f t="shared" ca="1" si="12"/>
        <v>9.0397458282885328</v>
      </c>
      <c r="Q28" s="180">
        <f t="shared" ca="1" si="13"/>
        <v>2.7899215554120587</v>
      </c>
      <c r="R28" s="181">
        <f t="shared" ca="1" si="14"/>
        <v>371.65954999999991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385.25920000000002</v>
      </c>
      <c r="H29" s="182">
        <f t="shared" ca="1" si="2"/>
        <v>371.65955000000002</v>
      </c>
      <c r="I29" s="183">
        <f t="shared" ca="1" si="5"/>
        <v>272.05</v>
      </c>
      <c r="J29" s="180">
        <f t="shared" ca="1" si="6"/>
        <v>87.79</v>
      </c>
      <c r="K29" s="180">
        <f t="shared" ca="1" si="7"/>
        <v>9.0399999999999991</v>
      </c>
      <c r="L29" s="180">
        <f t="shared" ca="1" si="8"/>
        <v>2.79</v>
      </c>
      <c r="M29" s="181">
        <f t="shared" ca="1" si="9"/>
        <v>371.67000000000007</v>
      </c>
      <c r="N29" s="179">
        <f t="shared" ca="1" si="10"/>
        <v>272.04235094976724</v>
      </c>
      <c r="O29" s="180">
        <f t="shared" ca="1" si="11"/>
        <v>87.787531666532132</v>
      </c>
      <c r="P29" s="180">
        <f t="shared" ca="1" si="12"/>
        <v>9.0397458282885328</v>
      </c>
      <c r="Q29" s="180">
        <f t="shared" ca="1" si="13"/>
        <v>2.7899215554120587</v>
      </c>
      <c r="R29" s="181">
        <f t="shared" ca="1" si="14"/>
        <v>371.65954999999991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381.89260000000002</v>
      </c>
      <c r="H30" s="182">
        <f t="shared" ca="1" si="2"/>
        <v>368.41179099999999</v>
      </c>
      <c r="I30" s="183">
        <f t="shared" ca="1" si="5"/>
        <v>272.05</v>
      </c>
      <c r="J30" s="180">
        <f t="shared" ca="1" si="6"/>
        <v>87.79</v>
      </c>
      <c r="K30" s="180">
        <f t="shared" ca="1" si="7"/>
        <v>5.79</v>
      </c>
      <c r="L30" s="180">
        <f t="shared" ca="1" si="8"/>
        <v>2.79</v>
      </c>
      <c r="M30" s="181">
        <f t="shared" ca="1" si="9"/>
        <v>368.42000000000007</v>
      </c>
      <c r="N30" s="179">
        <f t="shared" ca="1" si="10"/>
        <v>272.04393828117361</v>
      </c>
      <c r="O30" s="180">
        <f t="shared" ca="1" si="11"/>
        <v>87.788043895255399</v>
      </c>
      <c r="P30" s="180">
        <f t="shared" ca="1" si="12"/>
        <v>5.7898709893328251</v>
      </c>
      <c r="Q30" s="180">
        <f t="shared" ca="1" si="13"/>
        <v>2.7899378342380974</v>
      </c>
      <c r="R30" s="181">
        <f t="shared" ca="1" si="14"/>
        <v>368.41179099999994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381.89260000000002</v>
      </c>
      <c r="H31" s="182">
        <f t="shared" ca="1" si="2"/>
        <v>368.41179099999999</v>
      </c>
      <c r="I31" s="183">
        <f t="shared" ca="1" si="5"/>
        <v>272.05</v>
      </c>
      <c r="J31" s="180">
        <f t="shared" ca="1" si="6"/>
        <v>87.79</v>
      </c>
      <c r="K31" s="180">
        <f t="shared" ca="1" si="7"/>
        <v>5.79</v>
      </c>
      <c r="L31" s="180">
        <f t="shared" ca="1" si="8"/>
        <v>2.79</v>
      </c>
      <c r="M31" s="181">
        <f t="shared" ca="1" si="9"/>
        <v>368.42000000000007</v>
      </c>
      <c r="N31" s="179">
        <f t="shared" ca="1" si="10"/>
        <v>272.04393828117361</v>
      </c>
      <c r="O31" s="180">
        <f t="shared" ca="1" si="11"/>
        <v>87.788043895255399</v>
      </c>
      <c r="P31" s="180">
        <f t="shared" ca="1" si="12"/>
        <v>5.7898709893328251</v>
      </c>
      <c r="Q31" s="180">
        <f t="shared" ca="1" si="13"/>
        <v>2.7899378342380974</v>
      </c>
      <c r="R31" s="181">
        <f t="shared" ca="1" si="14"/>
        <v>368.41179099999994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381.89260000000002</v>
      </c>
      <c r="H32" s="182">
        <f t="shared" ca="1" si="2"/>
        <v>368.41179099999999</v>
      </c>
      <c r="I32" s="183">
        <f t="shared" ca="1" si="5"/>
        <v>272.05</v>
      </c>
      <c r="J32" s="180">
        <f t="shared" ca="1" si="6"/>
        <v>87.79</v>
      </c>
      <c r="K32" s="180">
        <f t="shared" ca="1" si="7"/>
        <v>5.79</v>
      </c>
      <c r="L32" s="180">
        <f t="shared" ca="1" si="8"/>
        <v>2.79</v>
      </c>
      <c r="M32" s="181">
        <f t="shared" ca="1" si="9"/>
        <v>368.42000000000007</v>
      </c>
      <c r="N32" s="179">
        <f t="shared" ca="1" si="10"/>
        <v>272.04393828117361</v>
      </c>
      <c r="O32" s="180">
        <f t="shared" ca="1" si="11"/>
        <v>87.788043895255399</v>
      </c>
      <c r="P32" s="180">
        <f t="shared" ca="1" si="12"/>
        <v>5.7898709893328251</v>
      </c>
      <c r="Q32" s="180">
        <f t="shared" ca="1" si="13"/>
        <v>2.7899378342380974</v>
      </c>
      <c r="R32" s="181">
        <f t="shared" ca="1" si="14"/>
        <v>368.41179099999994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381.89260000000002</v>
      </c>
      <c r="H33" s="182">
        <f t="shared" ca="1" si="2"/>
        <v>368.41179099999999</v>
      </c>
      <c r="I33" s="183">
        <f t="shared" ca="1" si="5"/>
        <v>272.05</v>
      </c>
      <c r="J33" s="180">
        <f t="shared" ca="1" si="6"/>
        <v>87.79</v>
      </c>
      <c r="K33" s="180">
        <f t="shared" ca="1" si="7"/>
        <v>5.79</v>
      </c>
      <c r="L33" s="180">
        <f t="shared" ca="1" si="8"/>
        <v>2.79</v>
      </c>
      <c r="M33" s="181">
        <f t="shared" ca="1" si="9"/>
        <v>368.42000000000007</v>
      </c>
      <c r="N33" s="179">
        <f t="shared" ca="1" si="10"/>
        <v>272.04393828117361</v>
      </c>
      <c r="O33" s="180">
        <f t="shared" ca="1" si="11"/>
        <v>87.788043895255399</v>
      </c>
      <c r="P33" s="180">
        <f t="shared" ca="1" si="12"/>
        <v>5.7898709893328251</v>
      </c>
      <c r="Q33" s="180">
        <f t="shared" ca="1" si="13"/>
        <v>2.7899378342380974</v>
      </c>
      <c r="R33" s="181">
        <f t="shared" ca="1" si="14"/>
        <v>368.41179099999994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381.89260000000002</v>
      </c>
      <c r="H34" s="182">
        <f t="shared" ca="1" si="2"/>
        <v>368.41179099999999</v>
      </c>
      <c r="I34" s="183">
        <f t="shared" ca="1" si="5"/>
        <v>272.05</v>
      </c>
      <c r="J34" s="180">
        <f t="shared" ca="1" si="6"/>
        <v>87.79</v>
      </c>
      <c r="K34" s="180">
        <f t="shared" ca="1" si="7"/>
        <v>5.79</v>
      </c>
      <c r="L34" s="180">
        <f t="shared" ca="1" si="8"/>
        <v>2.79</v>
      </c>
      <c r="M34" s="181">
        <f t="shared" ca="1" si="9"/>
        <v>368.42000000000007</v>
      </c>
      <c r="N34" s="179">
        <f t="shared" ca="1" si="10"/>
        <v>272.04393828117361</v>
      </c>
      <c r="O34" s="180">
        <f t="shared" ca="1" si="11"/>
        <v>87.788043895255399</v>
      </c>
      <c r="P34" s="180">
        <f t="shared" ca="1" si="12"/>
        <v>5.7898709893328251</v>
      </c>
      <c r="Q34" s="180">
        <f t="shared" ca="1" si="13"/>
        <v>2.7899378342380974</v>
      </c>
      <c r="R34" s="181">
        <f t="shared" ca="1" si="14"/>
        <v>368.41179099999994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381.89260000000002</v>
      </c>
      <c r="H35" s="182">
        <f t="shared" ca="1" si="2"/>
        <v>368.41179099999999</v>
      </c>
      <c r="I35" s="183">
        <f t="shared" ca="1" si="5"/>
        <v>272.05</v>
      </c>
      <c r="J35" s="180">
        <f t="shared" ca="1" si="6"/>
        <v>87.79</v>
      </c>
      <c r="K35" s="180">
        <f t="shared" ca="1" si="7"/>
        <v>5.79</v>
      </c>
      <c r="L35" s="180">
        <f t="shared" ca="1" si="8"/>
        <v>2.79</v>
      </c>
      <c r="M35" s="181">
        <f t="shared" ca="1" si="9"/>
        <v>368.42000000000007</v>
      </c>
      <c r="N35" s="179">
        <f t="shared" ca="1" si="10"/>
        <v>272.04393828117361</v>
      </c>
      <c r="O35" s="180">
        <f t="shared" ca="1" si="11"/>
        <v>87.788043895255399</v>
      </c>
      <c r="P35" s="180">
        <f t="shared" ca="1" si="12"/>
        <v>5.7898709893328251</v>
      </c>
      <c r="Q35" s="180">
        <f t="shared" ca="1" si="13"/>
        <v>2.7899378342380974</v>
      </c>
      <c r="R35" s="181">
        <f t="shared" ca="1" si="14"/>
        <v>368.41179099999994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381.89260000000002</v>
      </c>
      <c r="H36" s="182">
        <f t="shared" ca="1" si="2"/>
        <v>368.41179099999999</v>
      </c>
      <c r="I36" s="183">
        <f t="shared" ca="1" si="5"/>
        <v>272.05</v>
      </c>
      <c r="J36" s="180">
        <f t="shared" ca="1" si="6"/>
        <v>87.79</v>
      </c>
      <c r="K36" s="180">
        <f t="shared" ca="1" si="7"/>
        <v>5.79</v>
      </c>
      <c r="L36" s="180">
        <f t="shared" ca="1" si="8"/>
        <v>2.79</v>
      </c>
      <c r="M36" s="181">
        <f t="shared" ca="1" si="9"/>
        <v>368.42000000000007</v>
      </c>
      <c r="N36" s="179">
        <f t="shared" ca="1" si="10"/>
        <v>272.04393828117361</v>
      </c>
      <c r="O36" s="180">
        <f t="shared" ca="1" si="11"/>
        <v>87.788043895255399</v>
      </c>
      <c r="P36" s="180">
        <f t="shared" ca="1" si="12"/>
        <v>5.7898709893328251</v>
      </c>
      <c r="Q36" s="180">
        <f t="shared" ca="1" si="13"/>
        <v>2.7899378342380974</v>
      </c>
      <c r="R36" s="181">
        <f t="shared" ca="1" si="14"/>
        <v>368.41179099999994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381.89260000000002</v>
      </c>
      <c r="H37" s="182">
        <f t="shared" ca="1" si="2"/>
        <v>368.41179099999999</v>
      </c>
      <c r="I37" s="183">
        <f t="shared" ca="1" si="5"/>
        <v>272.05</v>
      </c>
      <c r="J37" s="180">
        <f t="shared" ca="1" si="6"/>
        <v>87.79</v>
      </c>
      <c r="K37" s="180">
        <f t="shared" ca="1" si="7"/>
        <v>5.79</v>
      </c>
      <c r="L37" s="180">
        <f t="shared" ca="1" si="8"/>
        <v>2.79</v>
      </c>
      <c r="M37" s="181">
        <f t="shared" ca="1" si="9"/>
        <v>368.42000000000007</v>
      </c>
      <c r="N37" s="179">
        <f t="shared" ca="1" si="10"/>
        <v>272.04393828117361</v>
      </c>
      <c r="O37" s="180">
        <f t="shared" ca="1" si="11"/>
        <v>87.788043895255399</v>
      </c>
      <c r="P37" s="180">
        <f t="shared" ca="1" si="12"/>
        <v>5.7898709893328251</v>
      </c>
      <c r="Q37" s="180">
        <f t="shared" ca="1" si="13"/>
        <v>2.7899378342380974</v>
      </c>
      <c r="R37" s="181">
        <f t="shared" ca="1" si="14"/>
        <v>368.41179099999994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381.89260000000002</v>
      </c>
      <c r="H38" s="182">
        <f t="shared" ca="1" si="2"/>
        <v>368.41179099999999</v>
      </c>
      <c r="I38" s="183">
        <f t="shared" ca="1" si="5"/>
        <v>272.05</v>
      </c>
      <c r="J38" s="180">
        <f t="shared" ca="1" si="6"/>
        <v>87.79</v>
      </c>
      <c r="K38" s="180">
        <f t="shared" ca="1" si="7"/>
        <v>5.79</v>
      </c>
      <c r="L38" s="180">
        <f t="shared" ca="1" si="8"/>
        <v>2.79</v>
      </c>
      <c r="M38" s="181">
        <f t="shared" ca="1" si="9"/>
        <v>368.42000000000007</v>
      </c>
      <c r="N38" s="179">
        <f t="shared" ca="1" si="10"/>
        <v>272.04393828117361</v>
      </c>
      <c r="O38" s="180">
        <f t="shared" ca="1" si="11"/>
        <v>87.788043895255399</v>
      </c>
      <c r="P38" s="180">
        <f t="shared" ca="1" si="12"/>
        <v>5.7898709893328251</v>
      </c>
      <c r="Q38" s="180">
        <f t="shared" ca="1" si="13"/>
        <v>2.7899378342380974</v>
      </c>
      <c r="R38" s="181">
        <f t="shared" ca="1" si="14"/>
        <v>368.41179099999994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381.89260000000002</v>
      </c>
      <c r="H39" s="182">
        <f t="shared" ca="1" si="2"/>
        <v>368.41179099999999</v>
      </c>
      <c r="I39" s="183">
        <f t="shared" ca="1" si="5"/>
        <v>272.05</v>
      </c>
      <c r="J39" s="180">
        <f t="shared" ca="1" si="6"/>
        <v>87.79</v>
      </c>
      <c r="K39" s="180">
        <f t="shared" ca="1" si="7"/>
        <v>5.79</v>
      </c>
      <c r="L39" s="180">
        <f t="shared" ca="1" si="8"/>
        <v>2.79</v>
      </c>
      <c r="M39" s="181">
        <f t="shared" ca="1" si="9"/>
        <v>368.42000000000007</v>
      </c>
      <c r="N39" s="179">
        <f t="shared" ca="1" si="10"/>
        <v>272.04393828117361</v>
      </c>
      <c r="O39" s="180">
        <f t="shared" ca="1" si="11"/>
        <v>87.788043895255399</v>
      </c>
      <c r="P39" s="180">
        <f t="shared" ca="1" si="12"/>
        <v>5.7898709893328251</v>
      </c>
      <c r="Q39" s="180">
        <f t="shared" ca="1" si="13"/>
        <v>2.7899378342380974</v>
      </c>
      <c r="R39" s="181">
        <f t="shared" ca="1" si="14"/>
        <v>368.41179099999994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381.89260000000002</v>
      </c>
      <c r="H40" s="182">
        <f t="shared" ca="1" si="2"/>
        <v>368.41179099999999</v>
      </c>
      <c r="I40" s="183">
        <f t="shared" ca="1" si="5"/>
        <v>272.05</v>
      </c>
      <c r="J40" s="180">
        <f t="shared" ca="1" si="6"/>
        <v>87.79</v>
      </c>
      <c r="K40" s="180">
        <f t="shared" ca="1" si="7"/>
        <v>5.79</v>
      </c>
      <c r="L40" s="180">
        <f t="shared" ca="1" si="8"/>
        <v>2.79</v>
      </c>
      <c r="M40" s="181">
        <f t="shared" ca="1" si="9"/>
        <v>368.42000000000007</v>
      </c>
      <c r="N40" s="179">
        <f t="shared" ca="1" si="10"/>
        <v>272.04393828117361</v>
      </c>
      <c r="O40" s="180">
        <f t="shared" ca="1" si="11"/>
        <v>87.788043895255399</v>
      </c>
      <c r="P40" s="180">
        <f t="shared" ca="1" si="12"/>
        <v>5.7898709893328251</v>
      </c>
      <c r="Q40" s="180">
        <f t="shared" ca="1" si="13"/>
        <v>2.7899378342380974</v>
      </c>
      <c r="R40" s="181">
        <f t="shared" ca="1" si="14"/>
        <v>368.41179099999994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381.89260000000002</v>
      </c>
      <c r="H41" s="182">
        <f t="shared" ca="1" si="2"/>
        <v>368.41179099999999</v>
      </c>
      <c r="I41" s="183">
        <f t="shared" ca="1" si="5"/>
        <v>272.05</v>
      </c>
      <c r="J41" s="180">
        <f t="shared" ca="1" si="6"/>
        <v>87.79</v>
      </c>
      <c r="K41" s="180">
        <f t="shared" ca="1" si="7"/>
        <v>5.79</v>
      </c>
      <c r="L41" s="180">
        <f t="shared" ca="1" si="8"/>
        <v>2.79</v>
      </c>
      <c r="M41" s="181">
        <f t="shared" ca="1" si="9"/>
        <v>368.42000000000007</v>
      </c>
      <c r="N41" s="179">
        <f t="shared" ca="1" si="10"/>
        <v>272.04393828117361</v>
      </c>
      <c r="O41" s="180">
        <f t="shared" ca="1" si="11"/>
        <v>87.788043895255399</v>
      </c>
      <c r="P41" s="180">
        <f t="shared" ca="1" si="12"/>
        <v>5.7898709893328251</v>
      </c>
      <c r="Q41" s="180">
        <f t="shared" ca="1" si="13"/>
        <v>2.7899378342380974</v>
      </c>
      <c r="R41" s="181">
        <f t="shared" ca="1" si="14"/>
        <v>368.41179099999994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381.89260000000002</v>
      </c>
      <c r="H42" s="182">
        <f t="shared" ca="1" si="2"/>
        <v>368.41179099999999</v>
      </c>
      <c r="I42" s="183">
        <f t="shared" ca="1" si="5"/>
        <v>272.05</v>
      </c>
      <c r="J42" s="180">
        <f t="shared" ca="1" si="6"/>
        <v>87.79</v>
      </c>
      <c r="K42" s="180">
        <f t="shared" ca="1" si="7"/>
        <v>5.79</v>
      </c>
      <c r="L42" s="180">
        <f t="shared" ca="1" si="8"/>
        <v>2.79</v>
      </c>
      <c r="M42" s="181">
        <f t="shared" ca="1" si="9"/>
        <v>368.42000000000007</v>
      </c>
      <c r="N42" s="179">
        <f t="shared" ca="1" si="10"/>
        <v>272.04393828117361</v>
      </c>
      <c r="O42" s="180">
        <f t="shared" ca="1" si="11"/>
        <v>87.788043895255399</v>
      </c>
      <c r="P42" s="180">
        <f t="shared" ca="1" si="12"/>
        <v>5.7898709893328251</v>
      </c>
      <c r="Q42" s="180">
        <f t="shared" ca="1" si="13"/>
        <v>2.7899378342380974</v>
      </c>
      <c r="R42" s="181">
        <f t="shared" ca="1" si="14"/>
        <v>368.41179099999994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381.89260000000002</v>
      </c>
      <c r="H43" s="182">
        <f t="shared" ca="1" si="2"/>
        <v>368.41179099999999</v>
      </c>
      <c r="I43" s="183">
        <f t="shared" ca="1" si="5"/>
        <v>272.05</v>
      </c>
      <c r="J43" s="180">
        <f t="shared" ca="1" si="6"/>
        <v>87.79</v>
      </c>
      <c r="K43" s="180">
        <f t="shared" ca="1" si="7"/>
        <v>5.79</v>
      </c>
      <c r="L43" s="180">
        <f t="shared" ca="1" si="8"/>
        <v>2.79</v>
      </c>
      <c r="M43" s="181">
        <f t="shared" ca="1" si="9"/>
        <v>368.42000000000007</v>
      </c>
      <c r="N43" s="179">
        <f t="shared" ca="1" si="10"/>
        <v>272.04393828117361</v>
      </c>
      <c r="O43" s="180">
        <f t="shared" ca="1" si="11"/>
        <v>87.788043895255399</v>
      </c>
      <c r="P43" s="180">
        <f t="shared" ca="1" si="12"/>
        <v>5.7898709893328251</v>
      </c>
      <c r="Q43" s="180">
        <f t="shared" ca="1" si="13"/>
        <v>2.7899378342380974</v>
      </c>
      <c r="R43" s="181">
        <f t="shared" ca="1" si="14"/>
        <v>368.41179099999994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381.89260000000002</v>
      </c>
      <c r="H44" s="182">
        <f t="shared" ca="1" si="2"/>
        <v>368.41179099999999</v>
      </c>
      <c r="I44" s="183">
        <f t="shared" ca="1" si="5"/>
        <v>272.05</v>
      </c>
      <c r="J44" s="180">
        <f t="shared" ca="1" si="6"/>
        <v>87.79</v>
      </c>
      <c r="K44" s="180">
        <f t="shared" ca="1" si="7"/>
        <v>5.79</v>
      </c>
      <c r="L44" s="180">
        <f t="shared" ca="1" si="8"/>
        <v>2.79</v>
      </c>
      <c r="M44" s="181">
        <f t="shared" ca="1" si="9"/>
        <v>368.42000000000007</v>
      </c>
      <c r="N44" s="179">
        <f t="shared" ca="1" si="10"/>
        <v>272.04393828117361</v>
      </c>
      <c r="O44" s="180">
        <f t="shared" ca="1" si="11"/>
        <v>87.788043895255399</v>
      </c>
      <c r="P44" s="180">
        <f t="shared" ca="1" si="12"/>
        <v>5.7898709893328251</v>
      </c>
      <c r="Q44" s="180">
        <f t="shared" ca="1" si="13"/>
        <v>2.7899378342380974</v>
      </c>
      <c r="R44" s="181">
        <f t="shared" ca="1" si="14"/>
        <v>368.41179099999994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381.89260000000002</v>
      </c>
      <c r="H45" s="182">
        <f t="shared" ca="1" si="2"/>
        <v>368.41179099999999</v>
      </c>
      <c r="I45" s="183">
        <f t="shared" ca="1" si="5"/>
        <v>272.05</v>
      </c>
      <c r="J45" s="180">
        <f t="shared" ca="1" si="6"/>
        <v>87.79</v>
      </c>
      <c r="K45" s="180">
        <f t="shared" ca="1" si="7"/>
        <v>5.79</v>
      </c>
      <c r="L45" s="180">
        <f t="shared" ca="1" si="8"/>
        <v>2.79</v>
      </c>
      <c r="M45" s="181">
        <f t="shared" ca="1" si="9"/>
        <v>368.42000000000007</v>
      </c>
      <c r="N45" s="179">
        <f t="shared" ca="1" si="10"/>
        <v>272.04393828117361</v>
      </c>
      <c r="O45" s="180">
        <f t="shared" ca="1" si="11"/>
        <v>87.788043895255399</v>
      </c>
      <c r="P45" s="180">
        <f t="shared" ca="1" si="12"/>
        <v>5.7898709893328251</v>
      </c>
      <c r="Q45" s="180">
        <f t="shared" ca="1" si="13"/>
        <v>2.7899378342380974</v>
      </c>
      <c r="R45" s="181">
        <f t="shared" ca="1" si="14"/>
        <v>368.41179099999994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381.89260000000002</v>
      </c>
      <c r="H46" s="182">
        <f t="shared" ca="1" si="2"/>
        <v>368.41179099999999</v>
      </c>
      <c r="I46" s="183">
        <f t="shared" ca="1" si="5"/>
        <v>272.05</v>
      </c>
      <c r="J46" s="180">
        <f t="shared" ca="1" si="6"/>
        <v>87.79</v>
      </c>
      <c r="K46" s="180">
        <f t="shared" ca="1" si="7"/>
        <v>5.79</v>
      </c>
      <c r="L46" s="180">
        <f t="shared" ca="1" si="8"/>
        <v>2.79</v>
      </c>
      <c r="M46" s="181">
        <f t="shared" ca="1" si="9"/>
        <v>368.42000000000007</v>
      </c>
      <c r="N46" s="179">
        <f t="shared" ca="1" si="10"/>
        <v>272.04393828117361</v>
      </c>
      <c r="O46" s="180">
        <f t="shared" ca="1" si="11"/>
        <v>87.788043895255399</v>
      </c>
      <c r="P46" s="180">
        <f t="shared" ca="1" si="12"/>
        <v>5.7898709893328251</v>
      </c>
      <c r="Q46" s="180">
        <f t="shared" ca="1" si="13"/>
        <v>2.7899378342380974</v>
      </c>
      <c r="R46" s="181">
        <f t="shared" ca="1" si="14"/>
        <v>368.41179099999994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381.89260000000002</v>
      </c>
      <c r="H47" s="182">
        <f t="shared" ca="1" si="2"/>
        <v>368.41179099999999</v>
      </c>
      <c r="I47" s="183">
        <f t="shared" ca="1" si="5"/>
        <v>272.05</v>
      </c>
      <c r="J47" s="180">
        <f t="shared" ca="1" si="6"/>
        <v>87.79</v>
      </c>
      <c r="K47" s="180">
        <f t="shared" ca="1" si="7"/>
        <v>5.79</v>
      </c>
      <c r="L47" s="180">
        <f t="shared" ca="1" si="8"/>
        <v>2.79</v>
      </c>
      <c r="M47" s="181">
        <f t="shared" ca="1" si="9"/>
        <v>368.42000000000007</v>
      </c>
      <c r="N47" s="179">
        <f t="shared" ca="1" si="10"/>
        <v>272.04393828117361</v>
      </c>
      <c r="O47" s="180">
        <f t="shared" ca="1" si="11"/>
        <v>87.788043895255399</v>
      </c>
      <c r="P47" s="180">
        <f t="shared" ca="1" si="12"/>
        <v>5.7898709893328251</v>
      </c>
      <c r="Q47" s="180">
        <f t="shared" ca="1" si="13"/>
        <v>2.7899378342380974</v>
      </c>
      <c r="R47" s="181">
        <f t="shared" ca="1" si="14"/>
        <v>368.41179099999994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381.89260000000002</v>
      </c>
      <c r="H48" s="182">
        <f t="shared" ca="1" si="2"/>
        <v>368.41179099999999</v>
      </c>
      <c r="I48" s="183">
        <f t="shared" ca="1" si="5"/>
        <v>272.05</v>
      </c>
      <c r="J48" s="180">
        <f t="shared" ca="1" si="6"/>
        <v>87.79</v>
      </c>
      <c r="K48" s="180">
        <f t="shared" ca="1" si="7"/>
        <v>5.79</v>
      </c>
      <c r="L48" s="180">
        <f t="shared" ca="1" si="8"/>
        <v>2.79</v>
      </c>
      <c r="M48" s="181">
        <f t="shared" ca="1" si="9"/>
        <v>368.42000000000007</v>
      </c>
      <c r="N48" s="179">
        <f t="shared" ca="1" si="10"/>
        <v>272.04393828117361</v>
      </c>
      <c r="O48" s="180">
        <f t="shared" ca="1" si="11"/>
        <v>87.788043895255399</v>
      </c>
      <c r="P48" s="180">
        <f t="shared" ca="1" si="12"/>
        <v>5.7898709893328251</v>
      </c>
      <c r="Q48" s="180">
        <f t="shared" ca="1" si="13"/>
        <v>2.7899378342380974</v>
      </c>
      <c r="R48" s="181">
        <f t="shared" ca="1" si="14"/>
        <v>368.41179099999994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381.89260000000002</v>
      </c>
      <c r="H49" s="182">
        <f t="shared" ca="1" si="2"/>
        <v>368.41179099999999</v>
      </c>
      <c r="I49" s="183">
        <f t="shared" ca="1" si="5"/>
        <v>272.05</v>
      </c>
      <c r="J49" s="180">
        <f t="shared" ca="1" si="6"/>
        <v>87.79</v>
      </c>
      <c r="K49" s="180">
        <f t="shared" ca="1" si="7"/>
        <v>5.79</v>
      </c>
      <c r="L49" s="180">
        <f t="shared" ca="1" si="8"/>
        <v>2.79</v>
      </c>
      <c r="M49" s="181">
        <f t="shared" ca="1" si="9"/>
        <v>368.42000000000007</v>
      </c>
      <c r="N49" s="179">
        <f t="shared" ca="1" si="10"/>
        <v>272.04393828117361</v>
      </c>
      <c r="O49" s="180">
        <f t="shared" ca="1" si="11"/>
        <v>87.788043895255399</v>
      </c>
      <c r="P49" s="180">
        <f t="shared" ca="1" si="12"/>
        <v>5.7898709893328251</v>
      </c>
      <c r="Q49" s="180">
        <f t="shared" ca="1" si="13"/>
        <v>2.7899378342380974</v>
      </c>
      <c r="R49" s="181">
        <f t="shared" ca="1" si="14"/>
        <v>368.41179099999994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381.89260000000002</v>
      </c>
      <c r="H50" s="182">
        <f t="shared" ca="1" si="2"/>
        <v>368.41179099999999</v>
      </c>
      <c r="I50" s="183">
        <f t="shared" ca="1" si="5"/>
        <v>272.05</v>
      </c>
      <c r="J50" s="180">
        <f t="shared" ca="1" si="6"/>
        <v>87.79</v>
      </c>
      <c r="K50" s="180">
        <f t="shared" ca="1" si="7"/>
        <v>5.79</v>
      </c>
      <c r="L50" s="180">
        <f t="shared" ca="1" si="8"/>
        <v>2.79</v>
      </c>
      <c r="M50" s="181">
        <f t="shared" ca="1" si="9"/>
        <v>368.42000000000007</v>
      </c>
      <c r="N50" s="179">
        <f t="shared" ca="1" si="10"/>
        <v>272.04393828117361</v>
      </c>
      <c r="O50" s="180">
        <f t="shared" ca="1" si="11"/>
        <v>87.788043895255399</v>
      </c>
      <c r="P50" s="180">
        <f t="shared" ca="1" si="12"/>
        <v>5.7898709893328251</v>
      </c>
      <c r="Q50" s="180">
        <f t="shared" ca="1" si="13"/>
        <v>2.7899378342380974</v>
      </c>
      <c r="R50" s="181">
        <f t="shared" ca="1" si="14"/>
        <v>368.41179099999994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381.89260000000002</v>
      </c>
      <c r="H51" s="182">
        <f t="shared" ca="1" si="2"/>
        <v>368.41179099999999</v>
      </c>
      <c r="I51" s="183">
        <f t="shared" ca="1" si="5"/>
        <v>272.05</v>
      </c>
      <c r="J51" s="180">
        <f t="shared" ca="1" si="6"/>
        <v>87.79</v>
      </c>
      <c r="K51" s="180">
        <f t="shared" ca="1" si="7"/>
        <v>5.79</v>
      </c>
      <c r="L51" s="180">
        <f t="shared" ca="1" si="8"/>
        <v>2.79</v>
      </c>
      <c r="M51" s="181">
        <f t="shared" ca="1" si="9"/>
        <v>368.42000000000007</v>
      </c>
      <c r="N51" s="179">
        <f t="shared" ca="1" si="10"/>
        <v>272.04393828117361</v>
      </c>
      <c r="O51" s="180">
        <f t="shared" ca="1" si="11"/>
        <v>87.788043895255399</v>
      </c>
      <c r="P51" s="180">
        <f t="shared" ca="1" si="12"/>
        <v>5.7898709893328251</v>
      </c>
      <c r="Q51" s="180">
        <f t="shared" ca="1" si="13"/>
        <v>2.7899378342380974</v>
      </c>
      <c r="R51" s="181">
        <f t="shared" ca="1" si="14"/>
        <v>368.41179099999994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381.89260000000002</v>
      </c>
      <c r="H52" s="182">
        <f t="shared" ca="1" si="2"/>
        <v>368.41179099999999</v>
      </c>
      <c r="I52" s="183">
        <f t="shared" ca="1" si="5"/>
        <v>272.05</v>
      </c>
      <c r="J52" s="180">
        <f t="shared" ca="1" si="6"/>
        <v>87.79</v>
      </c>
      <c r="K52" s="180">
        <f t="shared" ca="1" si="7"/>
        <v>5.79</v>
      </c>
      <c r="L52" s="180">
        <f t="shared" ca="1" si="8"/>
        <v>2.79</v>
      </c>
      <c r="M52" s="181">
        <f t="shared" ca="1" si="9"/>
        <v>368.42000000000007</v>
      </c>
      <c r="N52" s="179">
        <f t="shared" ca="1" si="10"/>
        <v>272.04393828117361</v>
      </c>
      <c r="O52" s="180">
        <f t="shared" ca="1" si="11"/>
        <v>87.788043895255399</v>
      </c>
      <c r="P52" s="180">
        <f t="shared" ca="1" si="12"/>
        <v>5.7898709893328251</v>
      </c>
      <c r="Q52" s="180">
        <f t="shared" ca="1" si="13"/>
        <v>2.7899378342380974</v>
      </c>
      <c r="R52" s="181">
        <f t="shared" ca="1" si="14"/>
        <v>368.41179099999994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381.89260000000002</v>
      </c>
      <c r="H53" s="182">
        <f t="shared" ca="1" si="2"/>
        <v>368.41179099999999</v>
      </c>
      <c r="I53" s="183">
        <f t="shared" ca="1" si="5"/>
        <v>272.05</v>
      </c>
      <c r="J53" s="180">
        <f t="shared" ca="1" si="6"/>
        <v>87.79</v>
      </c>
      <c r="K53" s="180">
        <f t="shared" ca="1" si="7"/>
        <v>5.79</v>
      </c>
      <c r="L53" s="180">
        <f t="shared" ca="1" si="8"/>
        <v>2.79</v>
      </c>
      <c r="M53" s="181">
        <f t="shared" ca="1" si="9"/>
        <v>368.42000000000007</v>
      </c>
      <c r="N53" s="179">
        <f t="shared" ca="1" si="10"/>
        <v>272.04393828117361</v>
      </c>
      <c r="O53" s="180">
        <f t="shared" ca="1" si="11"/>
        <v>87.788043895255399</v>
      </c>
      <c r="P53" s="180">
        <f t="shared" ca="1" si="12"/>
        <v>5.7898709893328251</v>
      </c>
      <c r="Q53" s="180">
        <f t="shared" ca="1" si="13"/>
        <v>2.7899378342380974</v>
      </c>
      <c r="R53" s="181">
        <f t="shared" ca="1" si="14"/>
        <v>368.41179099999994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381.89260000000002</v>
      </c>
      <c r="H54" s="182">
        <f t="shared" ca="1" si="2"/>
        <v>368.41179099999999</v>
      </c>
      <c r="I54" s="183">
        <f t="shared" ca="1" si="5"/>
        <v>272.05</v>
      </c>
      <c r="J54" s="180">
        <f t="shared" ca="1" si="6"/>
        <v>87.79</v>
      </c>
      <c r="K54" s="180">
        <f t="shared" ca="1" si="7"/>
        <v>5.79</v>
      </c>
      <c r="L54" s="180">
        <f t="shared" ca="1" si="8"/>
        <v>2.79</v>
      </c>
      <c r="M54" s="181">
        <f t="shared" ca="1" si="9"/>
        <v>368.42000000000007</v>
      </c>
      <c r="N54" s="179">
        <f t="shared" ca="1" si="10"/>
        <v>272.04393828117361</v>
      </c>
      <c r="O54" s="180">
        <f t="shared" ca="1" si="11"/>
        <v>87.788043895255399</v>
      </c>
      <c r="P54" s="180">
        <f t="shared" ca="1" si="12"/>
        <v>5.7898709893328251</v>
      </c>
      <c r="Q54" s="180">
        <f t="shared" ca="1" si="13"/>
        <v>2.7899378342380974</v>
      </c>
      <c r="R54" s="181">
        <f t="shared" ca="1" si="14"/>
        <v>368.41179099999994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381.89260000000002</v>
      </c>
      <c r="H55" s="182">
        <f t="shared" ca="1" si="2"/>
        <v>368.41179099999999</v>
      </c>
      <c r="I55" s="183">
        <f t="shared" ca="1" si="5"/>
        <v>272.05</v>
      </c>
      <c r="J55" s="180">
        <f t="shared" ca="1" si="6"/>
        <v>87.79</v>
      </c>
      <c r="K55" s="180">
        <f t="shared" ca="1" si="7"/>
        <v>5.79</v>
      </c>
      <c r="L55" s="180">
        <f t="shared" ca="1" si="8"/>
        <v>2.79</v>
      </c>
      <c r="M55" s="181">
        <f t="shared" ca="1" si="9"/>
        <v>368.42000000000007</v>
      </c>
      <c r="N55" s="179">
        <f t="shared" ca="1" si="10"/>
        <v>272.04393828117361</v>
      </c>
      <c r="O55" s="180">
        <f t="shared" ca="1" si="11"/>
        <v>87.788043895255399</v>
      </c>
      <c r="P55" s="180">
        <f t="shared" ca="1" si="12"/>
        <v>5.7898709893328251</v>
      </c>
      <c r="Q55" s="180">
        <f t="shared" ca="1" si="13"/>
        <v>2.7899378342380974</v>
      </c>
      <c r="R55" s="181">
        <f t="shared" ca="1" si="14"/>
        <v>368.41179099999994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381.89260000000002</v>
      </c>
      <c r="H56" s="182">
        <f t="shared" ca="1" si="2"/>
        <v>368.41179099999999</v>
      </c>
      <c r="I56" s="183">
        <f t="shared" ca="1" si="5"/>
        <v>272.05</v>
      </c>
      <c r="J56" s="180">
        <f t="shared" ca="1" si="6"/>
        <v>87.79</v>
      </c>
      <c r="K56" s="180">
        <f t="shared" ca="1" si="7"/>
        <v>5.79</v>
      </c>
      <c r="L56" s="180">
        <f t="shared" ca="1" si="8"/>
        <v>2.79</v>
      </c>
      <c r="M56" s="181">
        <f t="shared" ca="1" si="9"/>
        <v>368.42000000000007</v>
      </c>
      <c r="N56" s="179">
        <f t="shared" ca="1" si="10"/>
        <v>272.04393828117361</v>
      </c>
      <c r="O56" s="180">
        <f t="shared" ca="1" si="11"/>
        <v>87.788043895255399</v>
      </c>
      <c r="P56" s="180">
        <f t="shared" ca="1" si="12"/>
        <v>5.7898709893328251</v>
      </c>
      <c r="Q56" s="180">
        <f t="shared" ca="1" si="13"/>
        <v>2.7899378342380974</v>
      </c>
      <c r="R56" s="181">
        <f t="shared" ca="1" si="14"/>
        <v>368.41179099999994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381.89260000000002</v>
      </c>
      <c r="H57" s="182">
        <f t="shared" ca="1" si="2"/>
        <v>368.41179099999999</v>
      </c>
      <c r="I57" s="183">
        <f t="shared" ca="1" si="5"/>
        <v>272.05</v>
      </c>
      <c r="J57" s="180">
        <f t="shared" ca="1" si="6"/>
        <v>87.79</v>
      </c>
      <c r="K57" s="180">
        <f t="shared" ca="1" si="7"/>
        <v>5.79</v>
      </c>
      <c r="L57" s="180">
        <f t="shared" ca="1" si="8"/>
        <v>2.79</v>
      </c>
      <c r="M57" s="181">
        <f t="shared" ca="1" si="9"/>
        <v>368.42000000000007</v>
      </c>
      <c r="N57" s="179">
        <f t="shared" ca="1" si="10"/>
        <v>272.04393828117361</v>
      </c>
      <c r="O57" s="180">
        <f t="shared" ca="1" si="11"/>
        <v>87.788043895255399</v>
      </c>
      <c r="P57" s="180">
        <f t="shared" ca="1" si="12"/>
        <v>5.7898709893328251</v>
      </c>
      <c r="Q57" s="180">
        <f t="shared" ca="1" si="13"/>
        <v>2.7899378342380974</v>
      </c>
      <c r="R57" s="181">
        <f t="shared" ca="1" si="14"/>
        <v>368.41179099999994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381.89260000000002</v>
      </c>
      <c r="H58" s="182">
        <f t="shared" ca="1" si="2"/>
        <v>368.41179099999999</v>
      </c>
      <c r="I58" s="183">
        <f t="shared" ca="1" si="5"/>
        <v>272.05</v>
      </c>
      <c r="J58" s="180">
        <f t="shared" ca="1" si="6"/>
        <v>87.79</v>
      </c>
      <c r="K58" s="180">
        <f t="shared" ca="1" si="7"/>
        <v>5.79</v>
      </c>
      <c r="L58" s="180">
        <f t="shared" ca="1" si="8"/>
        <v>2.79</v>
      </c>
      <c r="M58" s="181">
        <f t="shared" ca="1" si="9"/>
        <v>368.42000000000007</v>
      </c>
      <c r="N58" s="179">
        <f t="shared" ca="1" si="10"/>
        <v>272.04393828117361</v>
      </c>
      <c r="O58" s="180">
        <f t="shared" ca="1" si="11"/>
        <v>87.788043895255399</v>
      </c>
      <c r="P58" s="180">
        <f t="shared" ca="1" si="12"/>
        <v>5.7898709893328251</v>
      </c>
      <c r="Q58" s="180">
        <f t="shared" ca="1" si="13"/>
        <v>2.7899378342380974</v>
      </c>
      <c r="R58" s="181">
        <f t="shared" ca="1" si="14"/>
        <v>368.41179099999994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381.89260000000002</v>
      </c>
      <c r="H59" s="182">
        <f t="shared" ca="1" si="2"/>
        <v>368.41179099999999</v>
      </c>
      <c r="I59" s="183">
        <f t="shared" ca="1" si="5"/>
        <v>272.05</v>
      </c>
      <c r="J59" s="180">
        <f t="shared" ca="1" si="6"/>
        <v>87.79</v>
      </c>
      <c r="K59" s="180">
        <f t="shared" ca="1" si="7"/>
        <v>5.79</v>
      </c>
      <c r="L59" s="180">
        <f t="shared" ca="1" si="8"/>
        <v>2.79</v>
      </c>
      <c r="M59" s="181">
        <f t="shared" ca="1" si="9"/>
        <v>368.42000000000007</v>
      </c>
      <c r="N59" s="179">
        <f t="shared" ca="1" si="10"/>
        <v>272.04393828117361</v>
      </c>
      <c r="O59" s="180">
        <f t="shared" ca="1" si="11"/>
        <v>87.788043895255399</v>
      </c>
      <c r="P59" s="180">
        <f t="shared" ca="1" si="12"/>
        <v>5.7898709893328251</v>
      </c>
      <c r="Q59" s="180">
        <f t="shared" ca="1" si="13"/>
        <v>2.7899378342380974</v>
      </c>
      <c r="R59" s="181">
        <f t="shared" ca="1" si="14"/>
        <v>368.41179099999994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381.89260000000002</v>
      </c>
      <c r="H60" s="182">
        <f t="shared" ca="1" si="2"/>
        <v>368.41179099999999</v>
      </c>
      <c r="I60" s="183">
        <f t="shared" ca="1" si="5"/>
        <v>272.05</v>
      </c>
      <c r="J60" s="180">
        <f t="shared" ca="1" si="6"/>
        <v>87.79</v>
      </c>
      <c r="K60" s="180">
        <f t="shared" ca="1" si="7"/>
        <v>5.79</v>
      </c>
      <c r="L60" s="180">
        <f t="shared" ca="1" si="8"/>
        <v>2.79</v>
      </c>
      <c r="M60" s="181">
        <f t="shared" ca="1" si="9"/>
        <v>368.42000000000007</v>
      </c>
      <c r="N60" s="179">
        <f t="shared" ca="1" si="10"/>
        <v>272.04393828117361</v>
      </c>
      <c r="O60" s="180">
        <f t="shared" ca="1" si="11"/>
        <v>87.788043895255399</v>
      </c>
      <c r="P60" s="180">
        <f t="shared" ca="1" si="12"/>
        <v>5.7898709893328251</v>
      </c>
      <c r="Q60" s="180">
        <f t="shared" ca="1" si="13"/>
        <v>2.7899378342380974</v>
      </c>
      <c r="R60" s="181">
        <f t="shared" ca="1" si="14"/>
        <v>368.41179099999994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381.89260000000002</v>
      </c>
      <c r="H61" s="182">
        <f t="shared" ca="1" si="2"/>
        <v>368.41179099999999</v>
      </c>
      <c r="I61" s="183">
        <f t="shared" ca="1" si="5"/>
        <v>272.05</v>
      </c>
      <c r="J61" s="180">
        <f t="shared" ca="1" si="6"/>
        <v>87.79</v>
      </c>
      <c r="K61" s="180">
        <f t="shared" ca="1" si="7"/>
        <v>5.79</v>
      </c>
      <c r="L61" s="180">
        <f t="shared" ca="1" si="8"/>
        <v>2.79</v>
      </c>
      <c r="M61" s="181">
        <f t="shared" ca="1" si="9"/>
        <v>368.42000000000007</v>
      </c>
      <c r="N61" s="179">
        <f t="shared" ca="1" si="10"/>
        <v>272.04393828117361</v>
      </c>
      <c r="O61" s="180">
        <f t="shared" ca="1" si="11"/>
        <v>87.788043895255399</v>
      </c>
      <c r="P61" s="180">
        <f t="shared" ca="1" si="12"/>
        <v>5.7898709893328251</v>
      </c>
      <c r="Q61" s="180">
        <f t="shared" ca="1" si="13"/>
        <v>2.7899378342380974</v>
      </c>
      <c r="R61" s="181">
        <f t="shared" ca="1" si="14"/>
        <v>368.41179099999994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381.89260000000002</v>
      </c>
      <c r="H62" s="182">
        <f t="shared" ca="1" si="2"/>
        <v>368.41179099999999</v>
      </c>
      <c r="I62" s="183">
        <f t="shared" ca="1" si="5"/>
        <v>272.05</v>
      </c>
      <c r="J62" s="180">
        <f t="shared" ca="1" si="6"/>
        <v>87.79</v>
      </c>
      <c r="K62" s="180">
        <f t="shared" ca="1" si="7"/>
        <v>5.79</v>
      </c>
      <c r="L62" s="180">
        <f t="shared" ca="1" si="8"/>
        <v>2.79</v>
      </c>
      <c r="M62" s="181">
        <f t="shared" ca="1" si="9"/>
        <v>368.42000000000007</v>
      </c>
      <c r="N62" s="179">
        <f t="shared" ca="1" si="10"/>
        <v>272.04393828117361</v>
      </c>
      <c r="O62" s="180">
        <f t="shared" ca="1" si="11"/>
        <v>87.788043895255399</v>
      </c>
      <c r="P62" s="180">
        <f t="shared" ca="1" si="12"/>
        <v>5.7898709893328251</v>
      </c>
      <c r="Q62" s="180">
        <f t="shared" ca="1" si="13"/>
        <v>2.7899378342380974</v>
      </c>
      <c r="R62" s="181">
        <f t="shared" ca="1" si="14"/>
        <v>368.41179099999994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381.89260000000002</v>
      </c>
      <c r="H63" s="182">
        <f t="shared" ca="1" si="2"/>
        <v>368.41179099999999</v>
      </c>
      <c r="I63" s="183">
        <f t="shared" ca="1" si="5"/>
        <v>272.05</v>
      </c>
      <c r="J63" s="180">
        <f t="shared" ca="1" si="6"/>
        <v>87.79</v>
      </c>
      <c r="K63" s="180">
        <f t="shared" ca="1" si="7"/>
        <v>5.79</v>
      </c>
      <c r="L63" s="180">
        <f t="shared" ca="1" si="8"/>
        <v>2.79</v>
      </c>
      <c r="M63" s="181">
        <f t="shared" ca="1" si="9"/>
        <v>368.42000000000007</v>
      </c>
      <c r="N63" s="179">
        <f t="shared" ca="1" si="10"/>
        <v>272.04393828117361</v>
      </c>
      <c r="O63" s="180">
        <f t="shared" ca="1" si="11"/>
        <v>87.788043895255399</v>
      </c>
      <c r="P63" s="180">
        <f t="shared" ca="1" si="12"/>
        <v>5.7898709893328251</v>
      </c>
      <c r="Q63" s="180">
        <f t="shared" ca="1" si="13"/>
        <v>2.7899378342380974</v>
      </c>
      <c r="R63" s="181">
        <f t="shared" ca="1" si="14"/>
        <v>368.41179099999994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381.89260000000002</v>
      </c>
      <c r="H64" s="182">
        <f t="shared" ca="1" si="2"/>
        <v>368.41179099999999</v>
      </c>
      <c r="I64" s="183">
        <f t="shared" ca="1" si="5"/>
        <v>272.05</v>
      </c>
      <c r="J64" s="180">
        <f t="shared" ca="1" si="6"/>
        <v>87.79</v>
      </c>
      <c r="K64" s="180">
        <f t="shared" ca="1" si="7"/>
        <v>5.79</v>
      </c>
      <c r="L64" s="180">
        <f t="shared" ca="1" si="8"/>
        <v>2.79</v>
      </c>
      <c r="M64" s="181">
        <f t="shared" ca="1" si="9"/>
        <v>368.42000000000007</v>
      </c>
      <c r="N64" s="179">
        <f t="shared" ca="1" si="10"/>
        <v>272.04393828117361</v>
      </c>
      <c r="O64" s="180">
        <f t="shared" ca="1" si="11"/>
        <v>87.788043895255399</v>
      </c>
      <c r="P64" s="180">
        <f t="shared" ca="1" si="12"/>
        <v>5.7898709893328251</v>
      </c>
      <c r="Q64" s="180">
        <f t="shared" ca="1" si="13"/>
        <v>2.7899378342380974</v>
      </c>
      <c r="R64" s="181">
        <f t="shared" ca="1" si="14"/>
        <v>368.41179099999994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381.89260000000002</v>
      </c>
      <c r="H65" s="182">
        <f t="shared" ca="1" si="2"/>
        <v>368.41179099999999</v>
      </c>
      <c r="I65" s="183">
        <f t="shared" ca="1" si="5"/>
        <v>272.05</v>
      </c>
      <c r="J65" s="180">
        <f t="shared" ca="1" si="6"/>
        <v>87.79</v>
      </c>
      <c r="K65" s="180">
        <f t="shared" ca="1" si="7"/>
        <v>5.79</v>
      </c>
      <c r="L65" s="180">
        <f t="shared" ca="1" si="8"/>
        <v>2.79</v>
      </c>
      <c r="M65" s="181">
        <f t="shared" ca="1" si="9"/>
        <v>368.42000000000007</v>
      </c>
      <c r="N65" s="179">
        <f t="shared" ca="1" si="10"/>
        <v>272.04393828117361</v>
      </c>
      <c r="O65" s="180">
        <f t="shared" ca="1" si="11"/>
        <v>87.788043895255399</v>
      </c>
      <c r="P65" s="180">
        <f t="shared" ca="1" si="12"/>
        <v>5.7898709893328251</v>
      </c>
      <c r="Q65" s="180">
        <f t="shared" ca="1" si="13"/>
        <v>2.7899378342380974</v>
      </c>
      <c r="R65" s="181">
        <f t="shared" ca="1" si="14"/>
        <v>368.41179099999994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381.89260000000002</v>
      </c>
      <c r="H66" s="182">
        <f t="shared" ca="1" si="2"/>
        <v>368.41179099999999</v>
      </c>
      <c r="I66" s="183">
        <f t="shared" ca="1" si="5"/>
        <v>272.05</v>
      </c>
      <c r="J66" s="180">
        <f t="shared" ca="1" si="6"/>
        <v>87.79</v>
      </c>
      <c r="K66" s="180">
        <f t="shared" ca="1" si="7"/>
        <v>5.79</v>
      </c>
      <c r="L66" s="180">
        <f t="shared" ca="1" si="8"/>
        <v>2.79</v>
      </c>
      <c r="M66" s="181">
        <f t="shared" ca="1" si="9"/>
        <v>368.42000000000007</v>
      </c>
      <c r="N66" s="179">
        <f t="shared" ca="1" si="10"/>
        <v>272.04393828117361</v>
      </c>
      <c r="O66" s="180">
        <f t="shared" ca="1" si="11"/>
        <v>87.788043895255399</v>
      </c>
      <c r="P66" s="180">
        <f t="shared" ca="1" si="12"/>
        <v>5.7898709893328251</v>
      </c>
      <c r="Q66" s="180">
        <f t="shared" ca="1" si="13"/>
        <v>2.7899378342380974</v>
      </c>
      <c r="R66" s="181">
        <f t="shared" ca="1" si="14"/>
        <v>368.41179099999994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381.89260000000002</v>
      </c>
      <c r="H67" s="182">
        <f t="shared" ref="H67:H98" ca="1" si="17">INDIRECT("ISGS_Delhi_pp!" &amp; $V$3 &amp; X67)</f>
        <v>368.41179099999999</v>
      </c>
      <c r="I67" s="183">
        <f t="shared" ca="1" si="5"/>
        <v>272.05</v>
      </c>
      <c r="J67" s="180">
        <f t="shared" ca="1" si="6"/>
        <v>87.79</v>
      </c>
      <c r="K67" s="180">
        <f t="shared" ca="1" si="7"/>
        <v>5.79</v>
      </c>
      <c r="L67" s="180">
        <f t="shared" ca="1" si="8"/>
        <v>2.79</v>
      </c>
      <c r="M67" s="181">
        <f t="shared" ca="1" si="9"/>
        <v>368.42000000000007</v>
      </c>
      <c r="N67" s="179">
        <f t="shared" ca="1" si="10"/>
        <v>272.04393828117361</v>
      </c>
      <c r="O67" s="180">
        <f t="shared" ca="1" si="11"/>
        <v>87.788043895255399</v>
      </c>
      <c r="P67" s="180">
        <f t="shared" ca="1" si="12"/>
        <v>5.7898709893328251</v>
      </c>
      <c r="Q67" s="180">
        <f t="shared" ca="1" si="13"/>
        <v>2.7899378342380974</v>
      </c>
      <c r="R67" s="181">
        <f t="shared" ca="1" si="14"/>
        <v>368.41179099999994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381.89260000000002</v>
      </c>
      <c r="H68" s="182">
        <f t="shared" ca="1" si="17"/>
        <v>368.41179099999999</v>
      </c>
      <c r="I68" s="183">
        <f t="shared" ref="I68:I98" ca="1" si="20">INDIRECT("BRPL_EOD!" &amp; $V$3 &amp; X68)</f>
        <v>272.05</v>
      </c>
      <c r="J68" s="180">
        <f t="shared" ref="J68:J98" ca="1" si="21">INDIRECT("BYPL_EOD!" &amp; $V$3 &amp; X68)</f>
        <v>87.79</v>
      </c>
      <c r="K68" s="180">
        <f t="shared" ref="K68:K98" ca="1" si="22">INDIRECT("TPDDL_EOD!" &amp; $V$3 &amp; X68)</f>
        <v>5.79</v>
      </c>
      <c r="L68" s="180">
        <f t="shared" ref="L68:L98" ca="1" si="23">INDIRECT("NDMC_EOD!" &amp; $V$3 &amp; X68)</f>
        <v>2.79</v>
      </c>
      <c r="M68" s="181">
        <f t="shared" ref="M68:M98" ca="1" si="24">SUM(I68:L68)</f>
        <v>368.42000000000007</v>
      </c>
      <c r="N68" s="179">
        <f t="shared" ref="N68:N98" ca="1" si="25">INDIRECT("BRPL_ISGS_exbus!" &amp; $V$3 &amp; X68)</f>
        <v>272.04393828117361</v>
      </c>
      <c r="O68" s="180">
        <f t="shared" ref="O68:O98" ca="1" si="26">INDIRECT("BYPL_ISGS_exbus!" &amp; $V$3 &amp; X68)</f>
        <v>87.788043895255399</v>
      </c>
      <c r="P68" s="180">
        <f t="shared" ref="P68:P98" ca="1" si="27">INDIRECT("TPDDL_ISGS_exbus!" &amp; $V$3 &amp; X68)</f>
        <v>5.7898709893328251</v>
      </c>
      <c r="Q68" s="180">
        <f t="shared" ref="Q68:Q98" ca="1" si="28">INDIRECT("NDMC_ISGS_exbus!" &amp; $V$3 &amp; X68)</f>
        <v>2.7899378342380974</v>
      </c>
      <c r="R68" s="181">
        <f t="shared" ref="R68:R98" ca="1" si="29">SUM(N68:Q68)</f>
        <v>368.41179099999994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381.89260000000002</v>
      </c>
      <c r="H69" s="182">
        <f t="shared" ca="1" si="17"/>
        <v>368.41179099999999</v>
      </c>
      <c r="I69" s="183">
        <f t="shared" ca="1" si="20"/>
        <v>272.05</v>
      </c>
      <c r="J69" s="180">
        <f t="shared" ca="1" si="21"/>
        <v>87.79</v>
      </c>
      <c r="K69" s="180">
        <f t="shared" ca="1" si="22"/>
        <v>5.79</v>
      </c>
      <c r="L69" s="180">
        <f t="shared" ca="1" si="23"/>
        <v>2.79</v>
      </c>
      <c r="M69" s="181">
        <f t="shared" ca="1" si="24"/>
        <v>368.42000000000007</v>
      </c>
      <c r="N69" s="179">
        <f t="shared" ca="1" si="25"/>
        <v>272.04393828117361</v>
      </c>
      <c r="O69" s="180">
        <f t="shared" ca="1" si="26"/>
        <v>87.788043895255399</v>
      </c>
      <c r="P69" s="180">
        <f t="shared" ca="1" si="27"/>
        <v>5.7898709893328251</v>
      </c>
      <c r="Q69" s="180">
        <f t="shared" ca="1" si="28"/>
        <v>2.7899378342380974</v>
      </c>
      <c r="R69" s="181">
        <f t="shared" ca="1" si="29"/>
        <v>368.41179099999994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381.89260000000002</v>
      </c>
      <c r="H70" s="182">
        <f t="shared" ca="1" si="17"/>
        <v>368.41179099999999</v>
      </c>
      <c r="I70" s="183">
        <f t="shared" ca="1" si="20"/>
        <v>272.05</v>
      </c>
      <c r="J70" s="180">
        <f t="shared" ca="1" si="21"/>
        <v>87.79</v>
      </c>
      <c r="K70" s="180">
        <f t="shared" ca="1" si="22"/>
        <v>5.79</v>
      </c>
      <c r="L70" s="180">
        <f t="shared" ca="1" si="23"/>
        <v>2.79</v>
      </c>
      <c r="M70" s="181">
        <f t="shared" ca="1" si="24"/>
        <v>368.42000000000007</v>
      </c>
      <c r="N70" s="179">
        <f t="shared" ca="1" si="25"/>
        <v>272.04393828117361</v>
      </c>
      <c r="O70" s="180">
        <f t="shared" ca="1" si="26"/>
        <v>87.788043895255399</v>
      </c>
      <c r="P70" s="180">
        <f t="shared" ca="1" si="27"/>
        <v>5.7898709893328251</v>
      </c>
      <c r="Q70" s="180">
        <f t="shared" ca="1" si="28"/>
        <v>2.7899378342380974</v>
      </c>
      <c r="R70" s="181">
        <f t="shared" ca="1" si="29"/>
        <v>368.41179099999994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381.89260000000002</v>
      </c>
      <c r="H71" s="182">
        <f t="shared" ca="1" si="17"/>
        <v>368.41179099999999</v>
      </c>
      <c r="I71" s="183">
        <f t="shared" ca="1" si="20"/>
        <v>272.05</v>
      </c>
      <c r="J71" s="180">
        <f t="shared" ca="1" si="21"/>
        <v>87.79</v>
      </c>
      <c r="K71" s="180">
        <f t="shared" ca="1" si="22"/>
        <v>5.79</v>
      </c>
      <c r="L71" s="180">
        <f t="shared" ca="1" si="23"/>
        <v>2.79</v>
      </c>
      <c r="M71" s="181">
        <f t="shared" ca="1" si="24"/>
        <v>368.42000000000007</v>
      </c>
      <c r="N71" s="179">
        <f t="shared" ca="1" si="25"/>
        <v>272.04393828117361</v>
      </c>
      <c r="O71" s="180">
        <f t="shared" ca="1" si="26"/>
        <v>87.788043895255399</v>
      </c>
      <c r="P71" s="180">
        <f t="shared" ca="1" si="27"/>
        <v>5.7898709893328251</v>
      </c>
      <c r="Q71" s="180">
        <f t="shared" ca="1" si="28"/>
        <v>2.7899378342380974</v>
      </c>
      <c r="R71" s="181">
        <f t="shared" ca="1" si="29"/>
        <v>368.41179099999994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381.89260000000002</v>
      </c>
      <c r="H72" s="182">
        <f t="shared" ca="1" si="17"/>
        <v>368.41179099999999</v>
      </c>
      <c r="I72" s="183">
        <f t="shared" ca="1" si="20"/>
        <v>272.05</v>
      </c>
      <c r="J72" s="180">
        <f t="shared" ca="1" si="21"/>
        <v>87.79</v>
      </c>
      <c r="K72" s="180">
        <f t="shared" ca="1" si="22"/>
        <v>5.79</v>
      </c>
      <c r="L72" s="180">
        <f t="shared" ca="1" si="23"/>
        <v>2.79</v>
      </c>
      <c r="M72" s="181">
        <f t="shared" ca="1" si="24"/>
        <v>368.42000000000007</v>
      </c>
      <c r="N72" s="179">
        <f t="shared" ca="1" si="25"/>
        <v>272.04393828117361</v>
      </c>
      <c r="O72" s="180">
        <f t="shared" ca="1" si="26"/>
        <v>87.788043895255399</v>
      </c>
      <c r="P72" s="180">
        <f t="shared" ca="1" si="27"/>
        <v>5.7898709893328251</v>
      </c>
      <c r="Q72" s="180">
        <f t="shared" ca="1" si="28"/>
        <v>2.7899378342380974</v>
      </c>
      <c r="R72" s="181">
        <f t="shared" ca="1" si="29"/>
        <v>368.41179099999994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381.89260000000002</v>
      </c>
      <c r="H73" s="182">
        <f t="shared" ca="1" si="17"/>
        <v>368.41179099999999</v>
      </c>
      <c r="I73" s="183">
        <f t="shared" ca="1" si="20"/>
        <v>272.05</v>
      </c>
      <c r="J73" s="180">
        <f t="shared" ca="1" si="21"/>
        <v>87.79</v>
      </c>
      <c r="K73" s="180">
        <f t="shared" ca="1" si="22"/>
        <v>5.79</v>
      </c>
      <c r="L73" s="180">
        <f t="shared" ca="1" si="23"/>
        <v>2.79</v>
      </c>
      <c r="M73" s="181">
        <f t="shared" ca="1" si="24"/>
        <v>368.42000000000007</v>
      </c>
      <c r="N73" s="179">
        <f t="shared" ca="1" si="25"/>
        <v>272.04393828117361</v>
      </c>
      <c r="O73" s="180">
        <f t="shared" ca="1" si="26"/>
        <v>87.788043895255399</v>
      </c>
      <c r="P73" s="180">
        <f t="shared" ca="1" si="27"/>
        <v>5.7898709893328251</v>
      </c>
      <c r="Q73" s="180">
        <f t="shared" ca="1" si="28"/>
        <v>2.7899378342380974</v>
      </c>
      <c r="R73" s="181">
        <f t="shared" ca="1" si="29"/>
        <v>368.41179099999994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381.89260000000002</v>
      </c>
      <c r="H74" s="182">
        <f t="shared" ca="1" si="17"/>
        <v>368.41179099999999</v>
      </c>
      <c r="I74" s="183">
        <f t="shared" ca="1" si="20"/>
        <v>272.05</v>
      </c>
      <c r="J74" s="180">
        <f t="shared" ca="1" si="21"/>
        <v>87.79</v>
      </c>
      <c r="K74" s="180">
        <f t="shared" ca="1" si="22"/>
        <v>5.79</v>
      </c>
      <c r="L74" s="180">
        <f t="shared" ca="1" si="23"/>
        <v>2.79</v>
      </c>
      <c r="M74" s="181">
        <f t="shared" ca="1" si="24"/>
        <v>368.42000000000007</v>
      </c>
      <c r="N74" s="179">
        <f t="shared" ca="1" si="25"/>
        <v>272.04393828117361</v>
      </c>
      <c r="O74" s="180">
        <f t="shared" ca="1" si="26"/>
        <v>87.788043895255399</v>
      </c>
      <c r="P74" s="180">
        <f t="shared" ca="1" si="27"/>
        <v>5.7898709893328251</v>
      </c>
      <c r="Q74" s="180">
        <f t="shared" ca="1" si="28"/>
        <v>2.7899378342380974</v>
      </c>
      <c r="R74" s="181">
        <f t="shared" ca="1" si="29"/>
        <v>368.41179099999994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381.89260000000002</v>
      </c>
      <c r="H75" s="182">
        <f t="shared" ca="1" si="17"/>
        <v>368.41179099999999</v>
      </c>
      <c r="I75" s="183">
        <f t="shared" ca="1" si="20"/>
        <v>272.05</v>
      </c>
      <c r="J75" s="180">
        <f t="shared" ca="1" si="21"/>
        <v>87.79</v>
      </c>
      <c r="K75" s="180">
        <f t="shared" ca="1" si="22"/>
        <v>5.79</v>
      </c>
      <c r="L75" s="180">
        <f t="shared" ca="1" si="23"/>
        <v>2.79</v>
      </c>
      <c r="M75" s="181">
        <f t="shared" ca="1" si="24"/>
        <v>368.42000000000007</v>
      </c>
      <c r="N75" s="179">
        <f t="shared" ca="1" si="25"/>
        <v>272.04393828117361</v>
      </c>
      <c r="O75" s="180">
        <f t="shared" ca="1" si="26"/>
        <v>87.788043895255399</v>
      </c>
      <c r="P75" s="180">
        <f t="shared" ca="1" si="27"/>
        <v>5.7898709893328251</v>
      </c>
      <c r="Q75" s="180">
        <f t="shared" ca="1" si="28"/>
        <v>2.7899378342380974</v>
      </c>
      <c r="R75" s="181">
        <f t="shared" ca="1" si="29"/>
        <v>368.41179099999994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381.89260000000002</v>
      </c>
      <c r="H76" s="182">
        <f t="shared" ca="1" si="17"/>
        <v>368.41179099999999</v>
      </c>
      <c r="I76" s="183">
        <f t="shared" ca="1" si="20"/>
        <v>272.05</v>
      </c>
      <c r="J76" s="180">
        <f t="shared" ca="1" si="21"/>
        <v>87.79</v>
      </c>
      <c r="K76" s="180">
        <f t="shared" ca="1" si="22"/>
        <v>5.79</v>
      </c>
      <c r="L76" s="180">
        <f t="shared" ca="1" si="23"/>
        <v>2.79</v>
      </c>
      <c r="M76" s="181">
        <f t="shared" ca="1" si="24"/>
        <v>368.42000000000007</v>
      </c>
      <c r="N76" s="179">
        <f t="shared" ca="1" si="25"/>
        <v>272.04393828117361</v>
      </c>
      <c r="O76" s="180">
        <f t="shared" ca="1" si="26"/>
        <v>87.788043895255399</v>
      </c>
      <c r="P76" s="180">
        <f t="shared" ca="1" si="27"/>
        <v>5.7898709893328251</v>
      </c>
      <c r="Q76" s="180">
        <f t="shared" ca="1" si="28"/>
        <v>2.7899378342380974</v>
      </c>
      <c r="R76" s="181">
        <f t="shared" ca="1" si="29"/>
        <v>368.41179099999994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380.89260000000002</v>
      </c>
      <c r="H77" s="182">
        <f t="shared" ca="1" si="17"/>
        <v>367.447091</v>
      </c>
      <c r="I77" s="183">
        <f t="shared" ca="1" si="20"/>
        <v>272.05</v>
      </c>
      <c r="J77" s="180">
        <f t="shared" ca="1" si="21"/>
        <v>86.82</v>
      </c>
      <c r="K77" s="180">
        <f t="shared" ca="1" si="22"/>
        <v>5.79</v>
      </c>
      <c r="L77" s="180">
        <f t="shared" ca="1" si="23"/>
        <v>2.79</v>
      </c>
      <c r="M77" s="181">
        <f t="shared" ca="1" si="24"/>
        <v>367.45000000000005</v>
      </c>
      <c r="N77" s="179">
        <f t="shared" ca="1" si="25"/>
        <v>272.0478462554089</v>
      </c>
      <c r="O77" s="180">
        <f t="shared" ca="1" si="26"/>
        <v>86.819312670077551</v>
      </c>
      <c r="P77" s="180">
        <f t="shared" ca="1" si="27"/>
        <v>5.789954162171723</v>
      </c>
      <c r="Q77" s="180">
        <f t="shared" ca="1" si="28"/>
        <v>2.7899779123418149</v>
      </c>
      <c r="R77" s="181">
        <f t="shared" ca="1" si="29"/>
        <v>367.44709100000006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380.89260000000002</v>
      </c>
      <c r="H78" s="182">
        <f t="shared" ca="1" si="17"/>
        <v>367.447091</v>
      </c>
      <c r="I78" s="183">
        <f t="shared" ca="1" si="20"/>
        <v>269.66000000000003</v>
      </c>
      <c r="J78" s="180">
        <f t="shared" ca="1" si="21"/>
        <v>86.06</v>
      </c>
      <c r="K78" s="180">
        <f t="shared" ca="1" si="22"/>
        <v>8.9600000000000009</v>
      </c>
      <c r="L78" s="180">
        <f t="shared" ca="1" si="23"/>
        <v>2.76</v>
      </c>
      <c r="M78" s="181">
        <f t="shared" ca="1" si="24"/>
        <v>367.44</v>
      </c>
      <c r="N78" s="179">
        <f t="shared" ca="1" si="25"/>
        <v>269.66520400353801</v>
      </c>
      <c r="O78" s="180">
        <f t="shared" ca="1" si="26"/>
        <v>86.061660819344652</v>
      </c>
      <c r="P78" s="180">
        <f t="shared" ca="1" si="27"/>
        <v>8.9601729135641204</v>
      </c>
      <c r="Q78" s="180">
        <f t="shared" ca="1" si="28"/>
        <v>2.7600532635532331</v>
      </c>
      <c r="R78" s="181">
        <f t="shared" ca="1" si="29"/>
        <v>367.447091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393.25920000000002</v>
      </c>
      <c r="H79" s="182">
        <f t="shared" ca="1" si="17"/>
        <v>379.37714999999997</v>
      </c>
      <c r="I79" s="183">
        <f t="shared" ca="1" si="20"/>
        <v>280.73</v>
      </c>
      <c r="J79" s="180">
        <f t="shared" ca="1" si="21"/>
        <v>86.82</v>
      </c>
      <c r="K79" s="180">
        <f t="shared" ca="1" si="22"/>
        <v>9.0399999999999991</v>
      </c>
      <c r="L79" s="180">
        <f t="shared" ca="1" si="23"/>
        <v>2.79</v>
      </c>
      <c r="M79" s="181">
        <f t="shared" ca="1" si="24"/>
        <v>379.38000000000005</v>
      </c>
      <c r="N79" s="179">
        <f t="shared" ca="1" si="25"/>
        <v>280.72789108413724</v>
      </c>
      <c r="O79" s="180">
        <f t="shared" ca="1" si="26"/>
        <v>86.819347785861112</v>
      </c>
      <c r="P79" s="180">
        <f t="shared" ca="1" si="27"/>
        <v>9.039932089198162</v>
      </c>
      <c r="Q79" s="180">
        <f t="shared" ca="1" si="28"/>
        <v>2.7899790408034155</v>
      </c>
      <c r="R79" s="181">
        <f t="shared" ca="1" si="29"/>
        <v>379.37714999999992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414.25920000000002</v>
      </c>
      <c r="H80" s="182">
        <f t="shared" ca="1" si="17"/>
        <v>399.63585</v>
      </c>
      <c r="I80" s="183">
        <f t="shared" ca="1" si="20"/>
        <v>300.99</v>
      </c>
      <c r="J80" s="180">
        <f t="shared" ca="1" si="21"/>
        <v>86.82</v>
      </c>
      <c r="K80" s="180">
        <f t="shared" ca="1" si="22"/>
        <v>9.0399999999999991</v>
      </c>
      <c r="L80" s="180">
        <f t="shared" ca="1" si="23"/>
        <v>2.79</v>
      </c>
      <c r="M80" s="181">
        <f t="shared" ca="1" si="24"/>
        <v>399.64000000000004</v>
      </c>
      <c r="N80" s="179">
        <f t="shared" ca="1" si="25"/>
        <v>300.98687441572412</v>
      </c>
      <c r="O80" s="180">
        <f t="shared" ca="1" si="26"/>
        <v>86.819098431087966</v>
      </c>
      <c r="P80" s="180">
        <f t="shared" ca="1" si="27"/>
        <v>9.0399061255129602</v>
      </c>
      <c r="Q80" s="180">
        <f t="shared" ca="1" si="28"/>
        <v>2.7899710276749072</v>
      </c>
      <c r="R80" s="181">
        <f t="shared" ca="1" si="29"/>
        <v>399.63584999999995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688.41594699999996</v>
      </c>
      <c r="C81" s="179">
        <f t="shared" ca="1" si="19"/>
        <v>512.05358098259171</v>
      </c>
      <c r="D81" s="180">
        <f t="shared" ca="1" si="19"/>
        <v>164.08620986082809</v>
      </c>
      <c r="E81" s="180">
        <f t="shared" ca="1" si="19"/>
        <v>9.354894195145004</v>
      </c>
      <c r="F81" s="181">
        <f t="shared" ca="1" si="19"/>
        <v>2.9212619614353348</v>
      </c>
      <c r="G81" s="182">
        <f t="shared" ca="1" si="16"/>
        <v>526.3732</v>
      </c>
      <c r="H81" s="182">
        <f t="shared" ca="1" si="17"/>
        <v>507.79222600000003</v>
      </c>
      <c r="I81" s="183">
        <f t="shared" ca="1" si="20"/>
        <v>337.65</v>
      </c>
      <c r="J81" s="180">
        <f t="shared" ca="1" si="21"/>
        <v>158.33000000000001</v>
      </c>
      <c r="K81" s="180">
        <f t="shared" ca="1" si="22"/>
        <v>9.0299999999999994</v>
      </c>
      <c r="L81" s="180">
        <f t="shared" ca="1" si="23"/>
        <v>2.79</v>
      </c>
      <c r="M81" s="181">
        <f t="shared" ca="1" si="24"/>
        <v>507.8</v>
      </c>
      <c r="N81" s="179">
        <f t="shared" ca="1" si="25"/>
        <v>337.64483085643951</v>
      </c>
      <c r="O81" s="180">
        <f t="shared" ca="1" si="26"/>
        <v>158.32757609803073</v>
      </c>
      <c r="P81" s="180">
        <f t="shared" ca="1" si="27"/>
        <v>9.0298617581331229</v>
      </c>
      <c r="Q81" s="180">
        <f t="shared" ca="1" si="28"/>
        <v>2.789957287396613</v>
      </c>
      <c r="R81" s="181">
        <f t="shared" ca="1" si="29"/>
        <v>507.79222599999991</v>
      </c>
      <c r="W81" s="46"/>
      <c r="X81" s="46">
        <v>81</v>
      </c>
    </row>
    <row r="82" spans="1:24">
      <c r="A82" s="61" t="s">
        <v>124</v>
      </c>
      <c r="B82" s="174">
        <f t="shared" ca="1" si="18"/>
        <v>688.41594699999996</v>
      </c>
      <c r="C82" s="179">
        <f t="shared" ca="1" si="19"/>
        <v>512.05358098259171</v>
      </c>
      <c r="D82" s="180">
        <f t="shared" ca="1" si="19"/>
        <v>164.08620986082809</v>
      </c>
      <c r="E82" s="180">
        <f t="shared" ca="1" si="19"/>
        <v>9.354894195145004</v>
      </c>
      <c r="F82" s="181">
        <f t="shared" ca="1" si="19"/>
        <v>2.9212619614353348</v>
      </c>
      <c r="G82" s="182">
        <f t="shared" ca="1" si="16"/>
        <v>576.3732</v>
      </c>
      <c r="H82" s="182">
        <f t="shared" ca="1" si="17"/>
        <v>556.02722600000004</v>
      </c>
      <c r="I82" s="183">
        <f t="shared" ca="1" si="20"/>
        <v>385.88</v>
      </c>
      <c r="J82" s="180">
        <f t="shared" ca="1" si="21"/>
        <v>158.33000000000001</v>
      </c>
      <c r="K82" s="180">
        <f t="shared" ca="1" si="22"/>
        <v>9.0299999999999994</v>
      </c>
      <c r="L82" s="180">
        <f t="shared" ca="1" si="23"/>
        <v>2.79</v>
      </c>
      <c r="M82" s="181">
        <f t="shared" ca="1" si="24"/>
        <v>556.03</v>
      </c>
      <c r="N82" s="179">
        <f t="shared" ca="1" si="25"/>
        <v>385.87807486804672</v>
      </c>
      <c r="O82" s="180">
        <f t="shared" ca="1" si="26"/>
        <v>158.3292101012176</v>
      </c>
      <c r="P82" s="180">
        <f t="shared" ca="1" si="27"/>
        <v>9.0299549498768048</v>
      </c>
      <c r="Q82" s="180">
        <f t="shared" ca="1" si="28"/>
        <v>2.7899860808589469</v>
      </c>
      <c r="R82" s="181">
        <f t="shared" ca="1" si="29"/>
        <v>556.02722600000004</v>
      </c>
      <c r="W82" s="46"/>
      <c r="X82" s="46">
        <v>82</v>
      </c>
    </row>
    <row r="83" spans="1:24">
      <c r="A83" s="61" t="s">
        <v>125</v>
      </c>
      <c r="B83" s="174">
        <f t="shared" ca="1" si="18"/>
        <v>688.41594699999996</v>
      </c>
      <c r="C83" s="179">
        <f t="shared" ca="1" si="19"/>
        <v>512.05358098259171</v>
      </c>
      <c r="D83" s="180">
        <f t="shared" ca="1" si="19"/>
        <v>164.08620986082809</v>
      </c>
      <c r="E83" s="180">
        <f t="shared" ca="1" si="19"/>
        <v>9.354894195145004</v>
      </c>
      <c r="F83" s="181">
        <f t="shared" ca="1" si="19"/>
        <v>2.9212619614353348</v>
      </c>
      <c r="G83" s="182">
        <f t="shared" ca="1" si="16"/>
        <v>524.41179399999999</v>
      </c>
      <c r="H83" s="182">
        <f t="shared" ca="1" si="17"/>
        <v>505.900058</v>
      </c>
      <c r="I83" s="183">
        <f t="shared" ca="1" si="20"/>
        <v>400</v>
      </c>
      <c r="J83" s="180">
        <f t="shared" ca="1" si="21"/>
        <v>97.01</v>
      </c>
      <c r="K83" s="180">
        <f t="shared" ca="1" si="22"/>
        <v>6</v>
      </c>
      <c r="L83" s="180">
        <f t="shared" ca="1" si="23"/>
        <v>2.89</v>
      </c>
      <c r="M83" s="181">
        <f t="shared" ca="1" si="24"/>
        <v>505.9</v>
      </c>
      <c r="N83" s="179">
        <f t="shared" ca="1" si="25"/>
        <v>400.00004585886541</v>
      </c>
      <c r="O83" s="180">
        <f t="shared" ca="1" si="26"/>
        <v>97.010011121921337</v>
      </c>
      <c r="P83" s="180">
        <f t="shared" ca="1" si="27"/>
        <v>6.0000006878829808</v>
      </c>
      <c r="Q83" s="180">
        <f t="shared" ca="1" si="28"/>
        <v>2.8900003313303029</v>
      </c>
      <c r="R83" s="181">
        <f t="shared" ca="1" si="29"/>
        <v>505.90005800000006</v>
      </c>
      <c r="W83" s="46"/>
      <c r="X83" s="46">
        <v>83</v>
      </c>
    </row>
    <row r="84" spans="1:24">
      <c r="A84" s="61" t="s">
        <v>126</v>
      </c>
      <c r="B84" s="174">
        <f t="shared" ca="1" si="18"/>
        <v>688.41594699999996</v>
      </c>
      <c r="C84" s="179">
        <f t="shared" ca="1" si="19"/>
        <v>512.05358098259171</v>
      </c>
      <c r="D84" s="180">
        <f t="shared" ca="1" si="19"/>
        <v>164.08620986082809</v>
      </c>
      <c r="E84" s="180">
        <f t="shared" ca="1" si="19"/>
        <v>9.354894195145004</v>
      </c>
      <c r="F84" s="181">
        <f t="shared" ca="1" si="19"/>
        <v>2.9212619614353348</v>
      </c>
      <c r="G84" s="182">
        <f t="shared" ca="1" si="16"/>
        <v>498.89139999999998</v>
      </c>
      <c r="H84" s="182">
        <f t="shared" ca="1" si="17"/>
        <v>481.28053399999999</v>
      </c>
      <c r="I84" s="183">
        <f t="shared" ca="1" si="20"/>
        <v>385.88</v>
      </c>
      <c r="J84" s="180">
        <f t="shared" ca="1" si="21"/>
        <v>86.82</v>
      </c>
      <c r="K84" s="180">
        <f t="shared" ca="1" si="22"/>
        <v>5.79</v>
      </c>
      <c r="L84" s="180">
        <f t="shared" ca="1" si="23"/>
        <v>2.79</v>
      </c>
      <c r="M84" s="181">
        <f t="shared" ca="1" si="24"/>
        <v>481.28000000000003</v>
      </c>
      <c r="N84" s="179">
        <f t="shared" ca="1" si="25"/>
        <v>385.88042814976723</v>
      </c>
      <c r="O84" s="180">
        <f t="shared" ca="1" si="26"/>
        <v>86.820096330368997</v>
      </c>
      <c r="P84" s="180">
        <f t="shared" ca="1" si="27"/>
        <v>5.7900064242436828</v>
      </c>
      <c r="Q84" s="180">
        <f t="shared" ca="1" si="28"/>
        <v>2.7900030956200133</v>
      </c>
      <c r="R84" s="181">
        <f t="shared" ca="1" si="29"/>
        <v>481.28053399999993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518.89139999999998</v>
      </c>
      <c r="H85" s="182">
        <f t="shared" ca="1" si="17"/>
        <v>500.57453400000003</v>
      </c>
      <c r="I85" s="183">
        <f t="shared" ca="1" si="20"/>
        <v>354.95</v>
      </c>
      <c r="J85" s="180">
        <f t="shared" ca="1" si="21"/>
        <v>138.69999999999999</v>
      </c>
      <c r="K85" s="180">
        <f t="shared" ca="1" si="22"/>
        <v>4.4800000000000004</v>
      </c>
      <c r="L85" s="180">
        <f t="shared" ca="1" si="23"/>
        <v>2.44</v>
      </c>
      <c r="M85" s="181">
        <f t="shared" ca="1" si="24"/>
        <v>500.57</v>
      </c>
      <c r="N85" s="179">
        <f t="shared" ca="1" si="25"/>
        <v>354.95321502147556</v>
      </c>
      <c r="O85" s="180">
        <f t="shared" ca="1" si="26"/>
        <v>138.70125629941867</v>
      </c>
      <c r="P85" s="180">
        <f t="shared" ca="1" si="27"/>
        <v>4.4800405783806472</v>
      </c>
      <c r="Q85" s="180">
        <f t="shared" ca="1" si="28"/>
        <v>2.4400221007251734</v>
      </c>
      <c r="R85" s="181">
        <f t="shared" ca="1" si="29"/>
        <v>500.57453400000003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622.3107</v>
      </c>
      <c r="H86" s="182">
        <f t="shared" ca="1" si="17"/>
        <v>600.34313199999997</v>
      </c>
      <c r="I86" s="183">
        <f t="shared" ca="1" si="20"/>
        <v>434.11</v>
      </c>
      <c r="J86" s="180">
        <f t="shared" ca="1" si="21"/>
        <v>158.33000000000001</v>
      </c>
      <c r="K86" s="180">
        <f t="shared" ca="1" si="22"/>
        <v>5.1100000000000003</v>
      </c>
      <c r="L86" s="180">
        <f t="shared" ca="1" si="23"/>
        <v>2.79</v>
      </c>
      <c r="M86" s="181">
        <f t="shared" ca="1" si="24"/>
        <v>600.34</v>
      </c>
      <c r="N86" s="179">
        <f t="shared" ca="1" si="25"/>
        <v>434.11226477082982</v>
      </c>
      <c r="O86" s="180">
        <f t="shared" ca="1" si="26"/>
        <v>158.33082601452509</v>
      </c>
      <c r="P86" s="180">
        <f t="shared" ca="1" si="27"/>
        <v>5.1100266590931804</v>
      </c>
      <c r="Q86" s="180">
        <f t="shared" ca="1" si="28"/>
        <v>2.7900145555518536</v>
      </c>
      <c r="R86" s="181">
        <f t="shared" ca="1" si="29"/>
        <v>600.34313199999985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620.46036200000003</v>
      </c>
      <c r="H87" s="182">
        <f t="shared" ca="1" si="17"/>
        <v>598.55811100000005</v>
      </c>
      <c r="I87" s="183">
        <f t="shared" ca="1" si="20"/>
        <v>496.55</v>
      </c>
      <c r="J87" s="180">
        <f t="shared" ca="1" si="21"/>
        <v>94.06</v>
      </c>
      <c r="K87" s="180">
        <f t="shared" ca="1" si="22"/>
        <v>5.14</v>
      </c>
      <c r="L87" s="180">
        <f t="shared" ca="1" si="23"/>
        <v>2.8</v>
      </c>
      <c r="M87" s="181">
        <f t="shared" ca="1" si="24"/>
        <v>598.54999999999995</v>
      </c>
      <c r="N87" s="179">
        <f t="shared" ca="1" si="25"/>
        <v>496.55672878965845</v>
      </c>
      <c r="O87" s="180">
        <f t="shared" ca="1" si="26"/>
        <v>94.061274614752335</v>
      </c>
      <c r="P87" s="180">
        <f t="shared" ca="1" si="27"/>
        <v>5.1400696525603546</v>
      </c>
      <c r="Q87" s="180">
        <f t="shared" ca="1" si="28"/>
        <v>2.800037943028987</v>
      </c>
      <c r="R87" s="181">
        <f t="shared" ca="1" si="29"/>
        <v>598.55811100000005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627.23820000000001</v>
      </c>
      <c r="H88" s="182">
        <f t="shared" ca="1" si="17"/>
        <v>605.09669199999996</v>
      </c>
      <c r="I88" s="183">
        <f t="shared" ca="1" si="20"/>
        <v>493.98</v>
      </c>
      <c r="J88" s="180">
        <f t="shared" ca="1" si="21"/>
        <v>103.22</v>
      </c>
      <c r="K88" s="180">
        <f t="shared" ca="1" si="22"/>
        <v>5.1100000000000003</v>
      </c>
      <c r="L88" s="180">
        <f t="shared" ca="1" si="23"/>
        <v>2.79</v>
      </c>
      <c r="M88" s="181">
        <f t="shared" ca="1" si="24"/>
        <v>605.1</v>
      </c>
      <c r="N88" s="179">
        <f t="shared" ca="1" si="25"/>
        <v>493.97729947803668</v>
      </c>
      <c r="O88" s="180">
        <f t="shared" ca="1" si="26"/>
        <v>103.21943571019665</v>
      </c>
      <c r="P88" s="180">
        <f t="shared" ca="1" si="27"/>
        <v>5.1099720643199467</v>
      </c>
      <c r="Q88" s="180">
        <f t="shared" ca="1" si="28"/>
        <v>2.7899847474467028</v>
      </c>
      <c r="R88" s="181">
        <f t="shared" ca="1" si="29"/>
        <v>605.09669199999996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672.25750200000004</v>
      </c>
      <c r="H89" s="182">
        <f t="shared" ca="1" si="17"/>
        <v>648.52681199999995</v>
      </c>
      <c r="I89" s="183">
        <f t="shared" ca="1" si="20"/>
        <v>482.38</v>
      </c>
      <c r="J89" s="180">
        <f t="shared" ca="1" si="21"/>
        <v>154.61000000000001</v>
      </c>
      <c r="K89" s="180">
        <f t="shared" ca="1" si="22"/>
        <v>8.82</v>
      </c>
      <c r="L89" s="180">
        <f t="shared" ca="1" si="23"/>
        <v>2.72</v>
      </c>
      <c r="M89" s="181">
        <f t="shared" ca="1" si="24"/>
        <v>648.53000000000009</v>
      </c>
      <c r="N89" s="179">
        <f t="shared" ca="1" si="25"/>
        <v>482.3776287489552</v>
      </c>
      <c r="O89" s="180">
        <f t="shared" ca="1" si="26"/>
        <v>154.60923997859774</v>
      </c>
      <c r="P89" s="180">
        <f t="shared" ca="1" si="27"/>
        <v>8.8199566432393244</v>
      </c>
      <c r="Q89" s="180">
        <f t="shared" ca="1" si="28"/>
        <v>2.7199866292075923</v>
      </c>
      <c r="R89" s="181">
        <f t="shared" ca="1" si="29"/>
        <v>648.52681199999995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688.41594699999996</v>
      </c>
      <c r="H90" s="182">
        <f t="shared" ca="1" si="17"/>
        <v>664.11486400000001</v>
      </c>
      <c r="I90" s="183">
        <f t="shared" ca="1" si="20"/>
        <v>493.97</v>
      </c>
      <c r="J90" s="180">
        <f t="shared" ca="1" si="21"/>
        <v>158.32</v>
      </c>
      <c r="K90" s="180">
        <f t="shared" ca="1" si="22"/>
        <v>9.0299999999999994</v>
      </c>
      <c r="L90" s="180">
        <f t="shared" ca="1" si="23"/>
        <v>2.79</v>
      </c>
      <c r="M90" s="181">
        <f t="shared" ca="1" si="24"/>
        <v>664.1099999999999</v>
      </c>
      <c r="N90" s="179">
        <f t="shared" ca="1" si="25"/>
        <v>493.97361787968873</v>
      </c>
      <c r="O90" s="180">
        <f t="shared" ca="1" si="26"/>
        <v>158.32115954959272</v>
      </c>
      <c r="P90" s="180">
        <f t="shared" ca="1" si="27"/>
        <v>9.0300661365135309</v>
      </c>
      <c r="Q90" s="180">
        <f t="shared" ca="1" si="28"/>
        <v>2.7900204342051773</v>
      </c>
      <c r="R90" s="181">
        <f t="shared" ca="1" si="29"/>
        <v>664.11486400000013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688.41594699999996</v>
      </c>
      <c r="H91" s="182">
        <f t="shared" ca="1" si="17"/>
        <v>664.11486400000001</v>
      </c>
      <c r="I91" s="183">
        <f t="shared" ca="1" si="20"/>
        <v>493.97</v>
      </c>
      <c r="J91" s="180">
        <f t="shared" ca="1" si="21"/>
        <v>158.32</v>
      </c>
      <c r="K91" s="180">
        <f t="shared" ca="1" si="22"/>
        <v>9.0299999999999994</v>
      </c>
      <c r="L91" s="180">
        <f t="shared" ca="1" si="23"/>
        <v>2.79</v>
      </c>
      <c r="M91" s="181">
        <f t="shared" ca="1" si="24"/>
        <v>664.1099999999999</v>
      </c>
      <c r="N91" s="179">
        <f t="shared" ca="1" si="25"/>
        <v>493.97361787968873</v>
      </c>
      <c r="O91" s="180">
        <f t="shared" ca="1" si="26"/>
        <v>158.32115954959272</v>
      </c>
      <c r="P91" s="180">
        <f t="shared" ca="1" si="27"/>
        <v>9.0300661365135309</v>
      </c>
      <c r="Q91" s="180">
        <f t="shared" ca="1" si="28"/>
        <v>2.7900204342051773</v>
      </c>
      <c r="R91" s="181">
        <f t="shared" ca="1" si="29"/>
        <v>664.11486400000013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688.41594699999996</v>
      </c>
      <c r="H92" s="182">
        <f t="shared" ca="1" si="17"/>
        <v>664.11486400000001</v>
      </c>
      <c r="I92" s="183">
        <f t="shared" ca="1" si="20"/>
        <v>493.97</v>
      </c>
      <c r="J92" s="180">
        <f t="shared" ca="1" si="21"/>
        <v>158.32</v>
      </c>
      <c r="K92" s="180">
        <f t="shared" ca="1" si="22"/>
        <v>9.0299999999999994</v>
      </c>
      <c r="L92" s="180">
        <f t="shared" ca="1" si="23"/>
        <v>2.79</v>
      </c>
      <c r="M92" s="181">
        <f t="shared" ca="1" si="24"/>
        <v>664.1099999999999</v>
      </c>
      <c r="N92" s="179">
        <f t="shared" ca="1" si="25"/>
        <v>493.97361787968873</v>
      </c>
      <c r="O92" s="180">
        <f t="shared" ca="1" si="26"/>
        <v>158.32115954959272</v>
      </c>
      <c r="P92" s="180">
        <f t="shared" ca="1" si="27"/>
        <v>9.0300661365135309</v>
      </c>
      <c r="Q92" s="180">
        <f t="shared" ca="1" si="28"/>
        <v>2.7900204342051773</v>
      </c>
      <c r="R92" s="181">
        <f t="shared" ca="1" si="29"/>
        <v>664.11486400000013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664.11486400000001</v>
      </c>
      <c r="I93" s="183">
        <f t="shared" ca="1" si="20"/>
        <v>493.97</v>
      </c>
      <c r="J93" s="180">
        <f t="shared" ca="1" si="21"/>
        <v>158.32</v>
      </c>
      <c r="K93" s="180">
        <f t="shared" ca="1" si="22"/>
        <v>9.0299999999999994</v>
      </c>
      <c r="L93" s="180">
        <f t="shared" ca="1" si="23"/>
        <v>2.79</v>
      </c>
      <c r="M93" s="181">
        <f t="shared" ca="1" si="24"/>
        <v>664.1099999999999</v>
      </c>
      <c r="N93" s="179">
        <f t="shared" ca="1" si="25"/>
        <v>493.97361787968873</v>
      </c>
      <c r="O93" s="180">
        <f t="shared" ca="1" si="26"/>
        <v>158.32115954959272</v>
      </c>
      <c r="P93" s="180">
        <f t="shared" ca="1" si="27"/>
        <v>9.0300661365135309</v>
      </c>
      <c r="Q93" s="180">
        <f t="shared" ca="1" si="28"/>
        <v>2.7900204342051773</v>
      </c>
      <c r="R93" s="181">
        <f t="shared" ca="1" si="29"/>
        <v>664.11486400000013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664.11486400000001</v>
      </c>
      <c r="I94" s="183">
        <f t="shared" ca="1" si="20"/>
        <v>493.97</v>
      </c>
      <c r="J94" s="180">
        <f t="shared" ca="1" si="21"/>
        <v>158.32</v>
      </c>
      <c r="K94" s="180">
        <f t="shared" ca="1" si="22"/>
        <v>9.0299999999999994</v>
      </c>
      <c r="L94" s="180">
        <f t="shared" ca="1" si="23"/>
        <v>2.79</v>
      </c>
      <c r="M94" s="181">
        <f t="shared" ca="1" si="24"/>
        <v>664.1099999999999</v>
      </c>
      <c r="N94" s="179">
        <f t="shared" ca="1" si="25"/>
        <v>493.97361787968873</v>
      </c>
      <c r="O94" s="180">
        <f t="shared" ca="1" si="26"/>
        <v>158.32115954959272</v>
      </c>
      <c r="P94" s="180">
        <f t="shared" ca="1" si="27"/>
        <v>9.0300661365135309</v>
      </c>
      <c r="Q94" s="180">
        <f t="shared" ca="1" si="28"/>
        <v>2.7900204342051773</v>
      </c>
      <c r="R94" s="181">
        <f t="shared" ca="1" si="29"/>
        <v>664.11486400000013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664.11486400000001</v>
      </c>
      <c r="I95" s="183">
        <f t="shared" ca="1" si="20"/>
        <v>493.97</v>
      </c>
      <c r="J95" s="180">
        <f t="shared" ca="1" si="21"/>
        <v>158.32</v>
      </c>
      <c r="K95" s="180">
        <f t="shared" ca="1" si="22"/>
        <v>9.0299999999999994</v>
      </c>
      <c r="L95" s="180">
        <f t="shared" ca="1" si="23"/>
        <v>2.79</v>
      </c>
      <c r="M95" s="181">
        <f t="shared" ca="1" si="24"/>
        <v>664.1099999999999</v>
      </c>
      <c r="N95" s="179">
        <f t="shared" ca="1" si="25"/>
        <v>493.97361787968873</v>
      </c>
      <c r="O95" s="180">
        <f t="shared" ca="1" si="26"/>
        <v>158.32115954959272</v>
      </c>
      <c r="P95" s="180">
        <f t="shared" ca="1" si="27"/>
        <v>9.0300661365135309</v>
      </c>
      <c r="Q95" s="180">
        <f t="shared" ca="1" si="28"/>
        <v>2.7900204342051773</v>
      </c>
      <c r="R95" s="181">
        <f t="shared" ca="1" si="29"/>
        <v>664.11486400000013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664.11486400000001</v>
      </c>
      <c r="I96" s="183">
        <f t="shared" ca="1" si="20"/>
        <v>493.97</v>
      </c>
      <c r="J96" s="180">
        <f t="shared" ca="1" si="21"/>
        <v>158.32</v>
      </c>
      <c r="K96" s="180">
        <f t="shared" ca="1" si="22"/>
        <v>9.0299999999999994</v>
      </c>
      <c r="L96" s="180">
        <f t="shared" ca="1" si="23"/>
        <v>2.79</v>
      </c>
      <c r="M96" s="181">
        <f t="shared" ca="1" si="24"/>
        <v>664.1099999999999</v>
      </c>
      <c r="N96" s="179">
        <f t="shared" ca="1" si="25"/>
        <v>493.97361787968873</v>
      </c>
      <c r="O96" s="180">
        <f t="shared" ca="1" si="26"/>
        <v>158.32115954959272</v>
      </c>
      <c r="P96" s="180">
        <f t="shared" ca="1" si="27"/>
        <v>9.0300661365135309</v>
      </c>
      <c r="Q96" s="180">
        <f t="shared" ca="1" si="28"/>
        <v>2.7900204342051773</v>
      </c>
      <c r="R96" s="181">
        <f t="shared" ca="1" si="29"/>
        <v>664.11486400000013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664.11486400000001</v>
      </c>
      <c r="I97" s="183">
        <f t="shared" ca="1" si="20"/>
        <v>493.97</v>
      </c>
      <c r="J97" s="180">
        <f t="shared" ca="1" si="21"/>
        <v>158.32</v>
      </c>
      <c r="K97" s="180">
        <f t="shared" ca="1" si="22"/>
        <v>9.0299999999999994</v>
      </c>
      <c r="L97" s="180">
        <f t="shared" ca="1" si="23"/>
        <v>2.79</v>
      </c>
      <c r="M97" s="181">
        <f t="shared" ca="1" si="24"/>
        <v>664.1099999999999</v>
      </c>
      <c r="N97" s="179">
        <f t="shared" ca="1" si="25"/>
        <v>493.97361787968873</v>
      </c>
      <c r="O97" s="180">
        <f t="shared" ca="1" si="26"/>
        <v>158.32115954959272</v>
      </c>
      <c r="P97" s="180">
        <f t="shared" ca="1" si="27"/>
        <v>9.0300661365135309</v>
      </c>
      <c r="Q97" s="180">
        <f t="shared" ca="1" si="28"/>
        <v>2.7900204342051773</v>
      </c>
      <c r="R97" s="181">
        <f t="shared" ca="1" si="29"/>
        <v>664.11486400000013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664.11486400000001</v>
      </c>
      <c r="I98" s="188">
        <f t="shared" ca="1" si="20"/>
        <v>493.97</v>
      </c>
      <c r="J98" s="185">
        <f t="shared" ca="1" si="21"/>
        <v>158.32</v>
      </c>
      <c r="K98" s="185">
        <f t="shared" ca="1" si="22"/>
        <v>9.0299999999999994</v>
      </c>
      <c r="L98" s="185">
        <f t="shared" ca="1" si="23"/>
        <v>2.79</v>
      </c>
      <c r="M98" s="186">
        <f t="shared" ca="1" si="24"/>
        <v>664.1099999999999</v>
      </c>
      <c r="N98" s="184">
        <f t="shared" ca="1" si="25"/>
        <v>493.97361787968873</v>
      </c>
      <c r="O98" s="185">
        <f t="shared" ca="1" si="26"/>
        <v>158.32115954959272</v>
      </c>
      <c r="P98" s="185">
        <f t="shared" ca="1" si="27"/>
        <v>9.0300661365135309</v>
      </c>
      <c r="Q98" s="185">
        <f t="shared" ca="1" si="28"/>
        <v>2.7900204342051773</v>
      </c>
      <c r="R98" s="186">
        <f t="shared" ca="1" si="29"/>
        <v>664.11486400000013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16.527232727999987</v>
      </c>
      <c r="C99" s="56">
        <f t="shared" ref="C99:R99" ca="1" si="30">SUM(C3:C98)/4000</f>
        <v>12.293190968315962</v>
      </c>
      <c r="D99" s="54">
        <f t="shared" ca="1" si="30"/>
        <v>3.9393203914629189</v>
      </c>
      <c r="E99" s="54">
        <f t="shared" ca="1" si="30"/>
        <v>0.22458880300891337</v>
      </c>
      <c r="F99" s="55">
        <f t="shared" ca="1" si="30"/>
        <v>7.0132565212199446E-2</v>
      </c>
      <c r="G99" s="59">
        <f t="shared" ca="1" si="30"/>
        <v>10.481871865249994</v>
      </c>
      <c r="H99" s="59">
        <f t="shared" ca="1" si="30"/>
        <v>10.111861784499997</v>
      </c>
      <c r="I99" s="171">
        <f t="shared" ca="1" si="30"/>
        <v>7.5354274999999964</v>
      </c>
      <c r="J99" s="54">
        <f t="shared" ca="1" si="30"/>
        <v>2.3548199999999988</v>
      </c>
      <c r="K99" s="54">
        <f t="shared" ca="1" si="30"/>
        <v>0.15484500000000009</v>
      </c>
      <c r="L99" s="54">
        <f t="shared" ca="1" si="30"/>
        <v>6.6889999999999977E-2</v>
      </c>
      <c r="M99" s="55">
        <f t="shared" ca="1" si="30"/>
        <v>10.111982499999987</v>
      </c>
      <c r="N99" s="56">
        <f t="shared" ca="1" si="30"/>
        <v>7.5353388777308288</v>
      </c>
      <c r="O99" s="54">
        <f t="shared" ca="1" si="30"/>
        <v>2.35479087637724</v>
      </c>
      <c r="P99" s="54">
        <f t="shared" ca="1" si="30"/>
        <v>0.15484298623605522</v>
      </c>
      <c r="Q99" s="54">
        <f t="shared" ca="1" si="30"/>
        <v>6.6889044155869298E-2</v>
      </c>
      <c r="R99" s="55">
        <f t="shared" ca="1" si="30"/>
        <v>10.111861784499995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-2.437698185303816E-3</v>
      </c>
      <c r="L3" s="24">
        <f>BRPL_EOD!L3-BRPL_ISGS_exbus!L3</f>
        <v>-1.7936001158602721E-4</v>
      </c>
      <c r="M3" s="24">
        <f>BRPL_EOD!M3-BRPL_ISGS_exbus!M3</f>
        <v>9.0016020500627292E-5</v>
      </c>
      <c r="N3" s="24">
        <f>BRPL_EOD!N3-BRPL_ISGS_exbus!N3</f>
        <v>2.706942245183086E-4</v>
      </c>
      <c r="O3" s="24">
        <f>BRPL_EOD!O3-BRPL_ISGS_exbus!O3</f>
        <v>-6.2352388059707664E-3</v>
      </c>
      <c r="P3" s="24">
        <f>BRPL_EOD!P3-BRPL_ISGS_exbus!P3</f>
        <v>-9.4034833091072301E-4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-4.3981879194632256E-4</v>
      </c>
      <c r="U3" s="24">
        <f>BRPL_EOD!U3-BRPL_ISGS_exbus!U3</f>
        <v>3.9674274115952812E-4</v>
      </c>
      <c r="V3" s="24">
        <f>BRPL_EOD!V3-BRPL_ISGS_exbus!V3</f>
        <v>1.475181159420913E-3</v>
      </c>
      <c r="W3" s="24">
        <f>BRPL_EOD!W3-BRPL_ISGS_exbus!W3</f>
        <v>3.8678865311609911E-3</v>
      </c>
      <c r="X3" s="24">
        <f>BRPL_EOD!X3-BRPL_ISGS_exbus!X3</f>
        <v>-1.8525551970896004E-3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-2.437698185303816E-3</v>
      </c>
      <c r="L4" s="24">
        <f>BRPL_EOD!L4-BRPL_ISGS_exbus!L4</f>
        <v>-1.7936001158602721E-4</v>
      </c>
      <c r="M4" s="24">
        <f>BRPL_EOD!M4-BRPL_ISGS_exbus!M4</f>
        <v>9.0016020500627292E-5</v>
      </c>
      <c r="N4" s="24">
        <f>BRPL_EOD!N4-BRPL_ISGS_exbus!N4</f>
        <v>2.706942245183086E-4</v>
      </c>
      <c r="O4" s="24">
        <f>BRPL_EOD!O4-BRPL_ISGS_exbus!O4</f>
        <v>-6.2352388059707664E-3</v>
      </c>
      <c r="P4" s="24">
        <f>BRPL_EOD!P4-BRPL_ISGS_exbus!P4</f>
        <v>-9.4034833091072301E-4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-4.3981879194632256E-4</v>
      </c>
      <c r="U4" s="24">
        <f>BRPL_EOD!U4-BRPL_ISGS_exbus!U4</f>
        <v>3.9674274115952812E-4</v>
      </c>
      <c r="V4" s="24">
        <f>BRPL_EOD!V4-BRPL_ISGS_exbus!V4</f>
        <v>1.475181159420913E-3</v>
      </c>
      <c r="W4" s="24">
        <f>BRPL_EOD!W4-BRPL_ISGS_exbus!W4</f>
        <v>3.8678865311609911E-3</v>
      </c>
      <c r="X4" s="24">
        <f>BRPL_EOD!X4-BRPL_ISGS_exbus!X4</f>
        <v>-1.8525551970896004E-3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-2.437698185303816E-3</v>
      </c>
      <c r="L5" s="24">
        <f>BRPL_EOD!L5-BRPL_ISGS_exbus!L5</f>
        <v>-1.7936001158602721E-4</v>
      </c>
      <c r="M5" s="24">
        <f>BRPL_EOD!M5-BRPL_ISGS_exbus!M5</f>
        <v>9.0016020500627292E-5</v>
      </c>
      <c r="N5" s="24">
        <f>BRPL_EOD!N5-BRPL_ISGS_exbus!N5</f>
        <v>2.706942245183086E-4</v>
      </c>
      <c r="O5" s="24">
        <f>BRPL_EOD!O5-BRPL_ISGS_exbus!O5</f>
        <v>-6.2352388059707664E-3</v>
      </c>
      <c r="P5" s="24">
        <f>BRPL_EOD!P5-BRPL_ISGS_exbus!P5</f>
        <v>-9.4034833091072301E-4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-4.3981879194632256E-4</v>
      </c>
      <c r="U5" s="24">
        <f>BRPL_EOD!U5-BRPL_ISGS_exbus!U5</f>
        <v>3.9674274115952812E-4</v>
      </c>
      <c r="V5" s="24">
        <f>BRPL_EOD!V5-BRPL_ISGS_exbus!V5</f>
        <v>1.475181159420913E-3</v>
      </c>
      <c r="W5" s="24">
        <f>BRPL_EOD!W5-BRPL_ISGS_exbus!W5</f>
        <v>3.8678865311609911E-3</v>
      </c>
      <c r="X5" s="24">
        <f>BRPL_EOD!X5-BRPL_ISGS_exbus!X5</f>
        <v>-1.8525551970896004E-3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-2.437698185303816E-3</v>
      </c>
      <c r="L6" s="24">
        <f>BRPL_EOD!L6-BRPL_ISGS_exbus!L6</f>
        <v>-1.7936001158602721E-4</v>
      </c>
      <c r="M6" s="24">
        <f>BRPL_EOD!M6-BRPL_ISGS_exbus!M6</f>
        <v>9.0016020500627292E-5</v>
      </c>
      <c r="N6" s="24">
        <f>BRPL_EOD!N6-BRPL_ISGS_exbus!N6</f>
        <v>2.706942245183086E-4</v>
      </c>
      <c r="O6" s="24">
        <f>BRPL_EOD!O6-BRPL_ISGS_exbus!O6</f>
        <v>-6.2352388059707664E-3</v>
      </c>
      <c r="P6" s="24">
        <f>BRPL_EOD!P6-BRPL_ISGS_exbus!P6</f>
        <v>-9.4034833091072301E-4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-4.3981879194632256E-4</v>
      </c>
      <c r="U6" s="24">
        <f>BRPL_EOD!U6-BRPL_ISGS_exbus!U6</f>
        <v>3.9674274115952812E-4</v>
      </c>
      <c r="V6" s="24">
        <f>BRPL_EOD!V6-BRPL_ISGS_exbus!V6</f>
        <v>1.475181159420913E-3</v>
      </c>
      <c r="W6" s="24">
        <f>BRPL_EOD!W6-BRPL_ISGS_exbus!W6</f>
        <v>3.8678865311609911E-3</v>
      </c>
      <c r="X6" s="24">
        <f>BRPL_EOD!X6-BRPL_ISGS_exbus!X6</f>
        <v>-1.8525551970896004E-3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2.913773388172558E-3</v>
      </c>
      <c r="L7" s="24">
        <f>BRPL_EOD!L7-BRPL_ISGS_exbus!L7</f>
        <v>1.0353835829945979E-4</v>
      </c>
      <c r="M7" s="24">
        <f>BRPL_EOD!M7-BRPL_ISGS_exbus!M7</f>
        <v>9.0016020500627292E-5</v>
      </c>
      <c r="N7" s="24">
        <f>BRPL_EOD!N7-BRPL_ISGS_exbus!N7</f>
        <v>2.706942245183086E-4</v>
      </c>
      <c r="O7" s="24">
        <f>BRPL_EOD!O7-BRPL_ISGS_exbus!O7</f>
        <v>-6.2352388059707664E-3</v>
      </c>
      <c r="P7" s="24">
        <f>BRPL_EOD!P7-BRPL_ISGS_exbus!P7</f>
        <v>-9.4034833091072301E-4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-4.3981879194632256E-4</v>
      </c>
      <c r="U7" s="24">
        <f>BRPL_EOD!U7-BRPL_ISGS_exbus!U7</f>
        <v>3.9674274115952812E-4</v>
      </c>
      <c r="V7" s="24">
        <f>BRPL_EOD!V7-BRPL_ISGS_exbus!V7</f>
        <v>1.475181159420913E-3</v>
      </c>
      <c r="W7" s="24">
        <f>BRPL_EOD!W7-BRPL_ISGS_exbus!W7</f>
        <v>3.8678865311609911E-3</v>
      </c>
      <c r="X7" s="24">
        <f>BRPL_EOD!X7-BRPL_ISGS_exbus!X7</f>
        <v>-1.8525551970896004E-3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-1.1802994561662672E-3</v>
      </c>
      <c r="L8" s="24">
        <f>BRPL_EOD!L8-BRPL_ISGS_exbus!L8</f>
        <v>-3.5838301619151025E-4</v>
      </c>
      <c r="M8" s="24">
        <f>BRPL_EOD!M8-BRPL_ISGS_exbus!M8</f>
        <v>9.0016020500627292E-5</v>
      </c>
      <c r="N8" s="24">
        <f>BRPL_EOD!N8-BRPL_ISGS_exbus!N8</f>
        <v>2.706942245183086E-4</v>
      </c>
      <c r="O8" s="24">
        <f>BRPL_EOD!O8-BRPL_ISGS_exbus!O8</f>
        <v>-6.2352388059707664E-3</v>
      </c>
      <c r="P8" s="24">
        <f>BRPL_EOD!P8-BRPL_ISGS_exbus!P8</f>
        <v>-9.4034833091072301E-4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-4.3981879194632256E-4</v>
      </c>
      <c r="U8" s="24">
        <f>BRPL_EOD!U8-BRPL_ISGS_exbus!U8</f>
        <v>3.9674274115952812E-4</v>
      </c>
      <c r="V8" s="24">
        <f>BRPL_EOD!V8-BRPL_ISGS_exbus!V8</f>
        <v>1.475181159420913E-3</v>
      </c>
      <c r="W8" s="24">
        <f>BRPL_EOD!W8-BRPL_ISGS_exbus!W8</f>
        <v>3.8678865311609911E-3</v>
      </c>
      <c r="X8" s="24">
        <f>BRPL_EOD!X8-BRPL_ISGS_exbus!X8</f>
        <v>-1.8525551970896004E-3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-4.0161362744584039E-4</v>
      </c>
      <c r="L9" s="24">
        <f>BRPL_EOD!L9-BRPL_ISGS_exbus!L9</f>
        <v>-3.5838301619151025E-4</v>
      </c>
      <c r="M9" s="24">
        <f>BRPL_EOD!M9-BRPL_ISGS_exbus!M9</f>
        <v>9.0016020500627292E-5</v>
      </c>
      <c r="N9" s="24">
        <f>BRPL_EOD!N9-BRPL_ISGS_exbus!N9</f>
        <v>2.706942245183086E-4</v>
      </c>
      <c r="O9" s="24">
        <f>BRPL_EOD!O9-BRPL_ISGS_exbus!O9</f>
        <v>-6.2352388059707664E-3</v>
      </c>
      <c r="P9" s="24">
        <f>BRPL_EOD!P9-BRPL_ISGS_exbus!P9</f>
        <v>-9.4034833091072301E-4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-4.3981879194632256E-4</v>
      </c>
      <c r="U9" s="24">
        <f>BRPL_EOD!U9-BRPL_ISGS_exbus!U9</f>
        <v>3.9674274115952812E-4</v>
      </c>
      <c r="V9" s="24">
        <f>BRPL_EOD!V9-BRPL_ISGS_exbus!V9</f>
        <v>1.475181159420913E-3</v>
      </c>
      <c r="W9" s="24">
        <f>BRPL_EOD!W9-BRPL_ISGS_exbus!W9</f>
        <v>3.8678865311609911E-3</v>
      </c>
      <c r="X9" s="24">
        <f>BRPL_EOD!X9-BRPL_ISGS_exbus!X9</f>
        <v>-1.8525551970896004E-3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3.0103559668077651E-3</v>
      </c>
      <c r="L10" s="24">
        <f>BRPL_EOD!L10-BRPL_ISGS_exbus!L10</f>
        <v>-3.5838301619151025E-4</v>
      </c>
      <c r="M10" s="24">
        <f>BRPL_EOD!M10-BRPL_ISGS_exbus!M10</f>
        <v>9.0016020500627292E-5</v>
      </c>
      <c r="N10" s="24">
        <f>BRPL_EOD!N10-BRPL_ISGS_exbus!N10</f>
        <v>2.706942245183086E-4</v>
      </c>
      <c r="O10" s="24">
        <f>BRPL_EOD!O10-BRPL_ISGS_exbus!O10</f>
        <v>-6.2352388059707664E-3</v>
      </c>
      <c r="P10" s="24">
        <f>BRPL_EOD!P10-BRPL_ISGS_exbus!P10</f>
        <v>-9.4034833091072301E-4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-4.3981879194632256E-4</v>
      </c>
      <c r="U10" s="24">
        <f>BRPL_EOD!U10-BRPL_ISGS_exbus!U10</f>
        <v>3.9674274115952812E-4</v>
      </c>
      <c r="V10" s="24">
        <f>BRPL_EOD!V10-BRPL_ISGS_exbus!V10</f>
        <v>1.475181159420913E-3</v>
      </c>
      <c r="W10" s="24">
        <f>BRPL_EOD!W10-BRPL_ISGS_exbus!W10</f>
        <v>3.8678865311609911E-3</v>
      </c>
      <c r="X10" s="24">
        <f>BRPL_EOD!X10-BRPL_ISGS_exbus!X10</f>
        <v>-1.8525551970896004E-3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2.1537445911121722E-3</v>
      </c>
      <c r="L11" s="24">
        <f>BRPL_EOD!L11-BRPL_ISGS_exbus!L11</f>
        <v>-2.2453184595860876E-4</v>
      </c>
      <c r="M11" s="24">
        <f>BRPL_EOD!M11-BRPL_ISGS_exbus!M11</f>
        <v>9.0016020500627292E-5</v>
      </c>
      <c r="N11" s="24">
        <f>BRPL_EOD!N11-BRPL_ISGS_exbus!N11</f>
        <v>2.706942245183086E-4</v>
      </c>
      <c r="O11" s="24">
        <f>BRPL_EOD!O11-BRPL_ISGS_exbus!O11</f>
        <v>-6.2352388059707664E-3</v>
      </c>
      <c r="P11" s="24">
        <f>BRPL_EOD!P11-BRPL_ISGS_exbus!P11</f>
        <v>-9.4034833091072301E-4</v>
      </c>
      <c r="Q11" s="24">
        <f>BRPL_EOD!Q11-BRPL_ISGS_exbus!Q11</f>
        <v>-8.842616666671077E-4</v>
      </c>
      <c r="R11" s="24">
        <f>BRPL_EOD!R11-BRPL_ISGS_exbus!R11</f>
        <v>3.7856099699986601E-3</v>
      </c>
      <c r="S11" s="24">
        <f>BRPL_EOD!S11-BRPL_ISGS_exbus!S11</f>
        <v>-3.078947368431173E-4</v>
      </c>
      <c r="T11" s="24">
        <f>BRPL_EOD!T11-BRPL_ISGS_exbus!T11</f>
        <v>-4.3981879194632256E-4</v>
      </c>
      <c r="U11" s="24">
        <f>BRPL_EOD!U11-BRPL_ISGS_exbus!U11</f>
        <v>3.9674274115952812E-4</v>
      </c>
      <c r="V11" s="24">
        <f>BRPL_EOD!V11-BRPL_ISGS_exbus!V11</f>
        <v>1.6105507246377826E-3</v>
      </c>
      <c r="W11" s="24">
        <f>BRPL_EOD!W11-BRPL_ISGS_exbus!W11</f>
        <v>3.8678865311609911E-3</v>
      </c>
      <c r="X11" s="24">
        <f>BRPL_EOD!X11-BRPL_ISGS_exbus!X11</f>
        <v>-1.8525551970896004E-3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2.1537445911121722E-3</v>
      </c>
      <c r="L12" s="24">
        <f>BRPL_EOD!L12-BRPL_ISGS_exbus!L12</f>
        <v>-2.2453184595860876E-4</v>
      </c>
      <c r="M12" s="24">
        <f>BRPL_EOD!M12-BRPL_ISGS_exbus!M12</f>
        <v>9.0016020500627292E-5</v>
      </c>
      <c r="N12" s="24">
        <f>BRPL_EOD!N12-BRPL_ISGS_exbus!N12</f>
        <v>2.706942245183086E-4</v>
      </c>
      <c r="O12" s="24">
        <f>BRPL_EOD!O12-BRPL_ISGS_exbus!O12</f>
        <v>-6.2352388059707664E-3</v>
      </c>
      <c r="P12" s="24">
        <f>BRPL_EOD!P12-BRPL_ISGS_exbus!P12</f>
        <v>-9.4034833091072301E-4</v>
      </c>
      <c r="Q12" s="24">
        <f>BRPL_EOD!Q12-BRPL_ISGS_exbus!Q12</f>
        <v>-8.842616666671077E-4</v>
      </c>
      <c r="R12" s="24">
        <f>BRPL_EOD!R12-BRPL_ISGS_exbus!R12</f>
        <v>3.7856099699986601E-3</v>
      </c>
      <c r="S12" s="24">
        <f>BRPL_EOD!S12-BRPL_ISGS_exbus!S12</f>
        <v>-3.078947368431173E-4</v>
      </c>
      <c r="T12" s="24">
        <f>BRPL_EOD!T12-BRPL_ISGS_exbus!T12</f>
        <v>-4.3981879194632256E-4</v>
      </c>
      <c r="U12" s="24">
        <f>BRPL_EOD!U12-BRPL_ISGS_exbus!U12</f>
        <v>3.9674274115952812E-4</v>
      </c>
      <c r="V12" s="24">
        <f>BRPL_EOD!V12-BRPL_ISGS_exbus!V12</f>
        <v>1.6105507246377826E-3</v>
      </c>
      <c r="W12" s="24">
        <f>BRPL_EOD!W12-BRPL_ISGS_exbus!W12</f>
        <v>3.8678865311609911E-3</v>
      </c>
      <c r="X12" s="24">
        <f>BRPL_EOD!X12-BRPL_ISGS_exbus!X12</f>
        <v>-1.8525551970896004E-3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2.1537445911121722E-3</v>
      </c>
      <c r="L13" s="24">
        <f>BRPL_EOD!L13-BRPL_ISGS_exbus!L13</f>
        <v>-3.701403235236711E-4</v>
      </c>
      <c r="M13" s="24">
        <f>BRPL_EOD!M13-BRPL_ISGS_exbus!M13</f>
        <v>9.0016020500627292E-5</v>
      </c>
      <c r="N13" s="24">
        <f>BRPL_EOD!N13-BRPL_ISGS_exbus!N13</f>
        <v>2.706942245183086E-4</v>
      </c>
      <c r="O13" s="24">
        <f>BRPL_EOD!O13-BRPL_ISGS_exbus!O13</f>
        <v>-6.2352388059707664E-3</v>
      </c>
      <c r="P13" s="24">
        <f>BRPL_EOD!P13-BRPL_ISGS_exbus!P13</f>
        <v>-9.4034833091072301E-4</v>
      </c>
      <c r="Q13" s="24">
        <f>BRPL_EOD!Q13-BRPL_ISGS_exbus!Q13</f>
        <v>2.8569961389912635E-4</v>
      </c>
      <c r="R13" s="24">
        <f>BRPL_EOD!R13-BRPL_ISGS_exbus!R13</f>
        <v>1.567950186379008E-3</v>
      </c>
      <c r="S13" s="24">
        <f>BRPL_EOD!S13-BRPL_ISGS_exbus!S13</f>
        <v>-9.2021822849819301E-4</v>
      </c>
      <c r="T13" s="24">
        <f>BRPL_EOD!T13-BRPL_ISGS_exbus!T13</f>
        <v>-9.2466666666668473E-4</v>
      </c>
      <c r="U13" s="24">
        <f>BRPL_EOD!U13-BRPL_ISGS_exbus!U13</f>
        <v>3.9674274115952812E-4</v>
      </c>
      <c r="V13" s="24">
        <f>BRPL_EOD!V13-BRPL_ISGS_exbus!V13</f>
        <v>1.6105507246377826E-3</v>
      </c>
      <c r="W13" s="24">
        <f>BRPL_EOD!W13-BRPL_ISGS_exbus!W13</f>
        <v>6.7496289989676939E-3</v>
      </c>
      <c r="X13" s="24">
        <f>BRPL_EOD!X13-BRPL_ISGS_exbus!X13</f>
        <v>-1.0396074296181723E-4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2.1537445911121722E-3</v>
      </c>
      <c r="L14" s="24">
        <f>BRPL_EOD!L14-BRPL_ISGS_exbus!L14</f>
        <v>-2.9210479573826831E-4</v>
      </c>
      <c r="M14" s="24">
        <f>BRPL_EOD!M14-BRPL_ISGS_exbus!M14</f>
        <v>9.0016020500627292E-5</v>
      </c>
      <c r="N14" s="24">
        <f>BRPL_EOD!N14-BRPL_ISGS_exbus!N14</f>
        <v>2.706942245183086E-4</v>
      </c>
      <c r="O14" s="24">
        <f>BRPL_EOD!O14-BRPL_ISGS_exbus!O14</f>
        <v>-6.2352388059707664E-3</v>
      </c>
      <c r="P14" s="24">
        <f>BRPL_EOD!P14-BRPL_ISGS_exbus!P14</f>
        <v>-9.4034833091072301E-4</v>
      </c>
      <c r="Q14" s="24">
        <f>BRPL_EOD!Q14-BRPL_ISGS_exbus!Q14</f>
        <v>2.8569961389912635E-4</v>
      </c>
      <c r="R14" s="24">
        <f>BRPL_EOD!R14-BRPL_ISGS_exbus!R14</f>
        <v>1.567950186379008E-3</v>
      </c>
      <c r="S14" s="24">
        <f>BRPL_EOD!S14-BRPL_ISGS_exbus!S14</f>
        <v>-9.2021822849819301E-4</v>
      </c>
      <c r="T14" s="24">
        <f>BRPL_EOD!T14-BRPL_ISGS_exbus!T14</f>
        <v>-9.2466666666668473E-4</v>
      </c>
      <c r="U14" s="24">
        <f>BRPL_EOD!U14-BRPL_ISGS_exbus!U14</f>
        <v>3.9674274115952812E-4</v>
      </c>
      <c r="V14" s="24">
        <f>BRPL_EOD!V14-BRPL_ISGS_exbus!V14</f>
        <v>1.6105507246377826E-3</v>
      </c>
      <c r="W14" s="24">
        <f>BRPL_EOD!W14-BRPL_ISGS_exbus!W14</f>
        <v>6.7496289989676939E-3</v>
      </c>
      <c r="X14" s="24">
        <f>BRPL_EOD!X14-BRPL_ISGS_exbus!X14</f>
        <v>-1.8525551970896004E-3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6.0617188264018296E-3</v>
      </c>
      <c r="L15" s="24">
        <f>BRPL_EOD!L15-BRPL_ISGS_exbus!L15</f>
        <v>-2.9210479573826831E-4</v>
      </c>
      <c r="M15" s="24">
        <f>BRPL_EOD!M15-BRPL_ISGS_exbus!M15</f>
        <v>9.0016020500627292E-5</v>
      </c>
      <c r="N15" s="24">
        <f>BRPL_EOD!N15-BRPL_ISGS_exbus!N15</f>
        <v>2.706942245183086E-4</v>
      </c>
      <c r="O15" s="24">
        <f>BRPL_EOD!O15-BRPL_ISGS_exbus!O15</f>
        <v>-6.2352388059707664E-3</v>
      </c>
      <c r="P15" s="24">
        <f>BRPL_EOD!P15-BRPL_ISGS_exbus!P15</f>
        <v>-9.4034833091072301E-4</v>
      </c>
      <c r="Q15" s="24">
        <f>BRPL_EOD!Q15-BRPL_ISGS_exbus!Q15</f>
        <v>2.8569961389912635E-4</v>
      </c>
      <c r="R15" s="24">
        <f>BRPL_EOD!R15-BRPL_ISGS_exbus!R15</f>
        <v>1.567950186379008E-3</v>
      </c>
      <c r="S15" s="24">
        <f>BRPL_EOD!S15-BRPL_ISGS_exbus!S15</f>
        <v>-9.2021822849819301E-4</v>
      </c>
      <c r="T15" s="24">
        <f>BRPL_EOD!T15-BRPL_ISGS_exbus!T15</f>
        <v>-9.2466666666668473E-4</v>
      </c>
      <c r="U15" s="24">
        <f>BRPL_EOD!U15-BRPL_ISGS_exbus!U15</f>
        <v>3.9674274115952812E-4</v>
      </c>
      <c r="V15" s="24">
        <f>BRPL_EOD!V15-BRPL_ISGS_exbus!V15</f>
        <v>1.6052948255085298E-4</v>
      </c>
      <c r="W15" s="24">
        <f>BRPL_EOD!W15-BRPL_ISGS_exbus!W15</f>
        <v>3.8678865311609911E-3</v>
      </c>
      <c r="X15" s="24">
        <f>BRPL_EOD!X15-BRPL_ISGS_exbus!X15</f>
        <v>-1.8525551970896004E-3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6.0617188264018296E-3</v>
      </c>
      <c r="L16" s="24">
        <f>BRPL_EOD!L16-BRPL_ISGS_exbus!L16</f>
        <v>-2.9210479573826831E-4</v>
      </c>
      <c r="M16" s="24">
        <f>BRPL_EOD!M16-BRPL_ISGS_exbus!M16</f>
        <v>9.0016020500627292E-5</v>
      </c>
      <c r="N16" s="24">
        <f>BRPL_EOD!N16-BRPL_ISGS_exbus!N16</f>
        <v>2.706942245183086E-4</v>
      </c>
      <c r="O16" s="24">
        <f>BRPL_EOD!O16-BRPL_ISGS_exbus!O16</f>
        <v>-6.2352388059707664E-3</v>
      </c>
      <c r="P16" s="24">
        <f>BRPL_EOD!P16-BRPL_ISGS_exbus!P16</f>
        <v>-9.4034833091072301E-4</v>
      </c>
      <c r="Q16" s="24">
        <f>BRPL_EOD!Q16-BRPL_ISGS_exbus!Q16</f>
        <v>2.8569961389912635E-4</v>
      </c>
      <c r="R16" s="24">
        <f>BRPL_EOD!R16-BRPL_ISGS_exbus!R16</f>
        <v>1.567950186379008E-3</v>
      </c>
      <c r="S16" s="24">
        <f>BRPL_EOD!S16-BRPL_ISGS_exbus!S16</f>
        <v>-9.2021822849819301E-4</v>
      </c>
      <c r="T16" s="24">
        <f>BRPL_EOD!T16-BRPL_ISGS_exbus!T16</f>
        <v>-9.2466666666668473E-4</v>
      </c>
      <c r="U16" s="24">
        <f>BRPL_EOD!U16-BRPL_ISGS_exbus!U16</f>
        <v>3.9674274115952812E-4</v>
      </c>
      <c r="V16" s="24">
        <f>BRPL_EOD!V16-BRPL_ISGS_exbus!V16</f>
        <v>1.6052948255085298E-4</v>
      </c>
      <c r="W16" s="24">
        <f>BRPL_EOD!W16-BRPL_ISGS_exbus!W16</f>
        <v>3.8678865311609911E-3</v>
      </c>
      <c r="X16" s="24">
        <f>BRPL_EOD!X16-BRPL_ISGS_exbus!X16</f>
        <v>-1.8525551970896004E-3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6.0617188264018296E-3</v>
      </c>
      <c r="L17" s="24">
        <f>BRPL_EOD!L17-BRPL_ISGS_exbus!L17</f>
        <v>-2.9210479573826831E-4</v>
      </c>
      <c r="M17" s="24">
        <f>BRPL_EOD!M17-BRPL_ISGS_exbus!M17</f>
        <v>9.0016020500627292E-5</v>
      </c>
      <c r="N17" s="24">
        <f>BRPL_EOD!N17-BRPL_ISGS_exbus!N17</f>
        <v>2.706942245183086E-4</v>
      </c>
      <c r="O17" s="24">
        <f>BRPL_EOD!O17-BRPL_ISGS_exbus!O17</f>
        <v>-6.2352388059707664E-3</v>
      </c>
      <c r="P17" s="24">
        <f>BRPL_EOD!P17-BRPL_ISGS_exbus!P17</f>
        <v>-9.4034833091072301E-4</v>
      </c>
      <c r="Q17" s="24">
        <f>BRPL_EOD!Q17-BRPL_ISGS_exbus!Q17</f>
        <v>2.8569961389912635E-4</v>
      </c>
      <c r="R17" s="24">
        <f>BRPL_EOD!R17-BRPL_ISGS_exbus!R17</f>
        <v>1.567950186379008E-3</v>
      </c>
      <c r="S17" s="24">
        <f>BRPL_EOD!S17-BRPL_ISGS_exbus!S17</f>
        <v>-9.2021822849819301E-4</v>
      </c>
      <c r="T17" s="24">
        <f>BRPL_EOD!T17-BRPL_ISGS_exbus!T17</f>
        <v>-9.2466666666668473E-4</v>
      </c>
      <c r="U17" s="24">
        <f>BRPL_EOD!U17-BRPL_ISGS_exbus!U17</f>
        <v>3.9674274115952812E-4</v>
      </c>
      <c r="V17" s="24">
        <f>BRPL_EOD!V17-BRPL_ISGS_exbus!V17</f>
        <v>1.6052948255085298E-4</v>
      </c>
      <c r="W17" s="24">
        <f>BRPL_EOD!W17-BRPL_ISGS_exbus!W17</f>
        <v>3.8678865311609911E-3</v>
      </c>
      <c r="X17" s="24">
        <f>BRPL_EOD!X17-BRPL_ISGS_exbus!X17</f>
        <v>-1.8525551970896004E-3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6.0617188264018296E-3</v>
      </c>
      <c r="L18" s="24">
        <f>BRPL_EOD!L18-BRPL_ISGS_exbus!L18</f>
        <v>-2.9210479573826831E-4</v>
      </c>
      <c r="M18" s="24">
        <f>BRPL_EOD!M18-BRPL_ISGS_exbus!M18</f>
        <v>9.0016020500627292E-5</v>
      </c>
      <c r="N18" s="24">
        <f>BRPL_EOD!N18-BRPL_ISGS_exbus!N18</f>
        <v>2.706942245183086E-4</v>
      </c>
      <c r="O18" s="24">
        <f>BRPL_EOD!O18-BRPL_ISGS_exbus!O18</f>
        <v>-6.2352388059707664E-3</v>
      </c>
      <c r="P18" s="24">
        <f>BRPL_EOD!P18-BRPL_ISGS_exbus!P18</f>
        <v>-9.4034833091072301E-4</v>
      </c>
      <c r="Q18" s="24">
        <f>BRPL_EOD!Q18-BRPL_ISGS_exbus!Q18</f>
        <v>2.8569961389912635E-4</v>
      </c>
      <c r="R18" s="24">
        <f>BRPL_EOD!R18-BRPL_ISGS_exbus!R18</f>
        <v>-1.9596542168685005E-3</v>
      </c>
      <c r="S18" s="24">
        <f>BRPL_EOD!S18-BRPL_ISGS_exbus!S18</f>
        <v>-9.2021822849819301E-4</v>
      </c>
      <c r="T18" s="24">
        <f>BRPL_EOD!T18-BRPL_ISGS_exbus!T18</f>
        <v>-9.2466666666668473E-4</v>
      </c>
      <c r="U18" s="24">
        <f>BRPL_EOD!U18-BRPL_ISGS_exbus!U18</f>
        <v>3.9674274115952812E-4</v>
      </c>
      <c r="V18" s="24">
        <f>BRPL_EOD!V18-BRPL_ISGS_exbus!V18</f>
        <v>1.6052948255085298E-4</v>
      </c>
      <c r="W18" s="24">
        <f>BRPL_EOD!W18-BRPL_ISGS_exbus!W18</f>
        <v>3.8678865311609911E-3</v>
      </c>
      <c r="X18" s="24">
        <f>BRPL_EOD!X18-BRPL_ISGS_exbus!X18</f>
        <v>-1.8525551970896004E-3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6.0617188264018296E-3</v>
      </c>
      <c r="L19" s="24">
        <f>BRPL_EOD!L19-BRPL_ISGS_exbus!L19</f>
        <v>-2.9210479573826831E-4</v>
      </c>
      <c r="M19" s="24">
        <f>BRPL_EOD!M19-BRPL_ISGS_exbus!M19</f>
        <v>9.0016020500627292E-5</v>
      </c>
      <c r="N19" s="24">
        <f>BRPL_EOD!N19-BRPL_ISGS_exbus!N19</f>
        <v>2.706942245183086E-4</v>
      </c>
      <c r="O19" s="24">
        <f>BRPL_EOD!O19-BRPL_ISGS_exbus!O19</f>
        <v>-6.2352388059707664E-3</v>
      </c>
      <c r="P19" s="24">
        <f>BRPL_EOD!P19-BRPL_ISGS_exbus!P19</f>
        <v>-9.4034833091072301E-4</v>
      </c>
      <c r="Q19" s="24">
        <f>BRPL_EOD!Q19-BRPL_ISGS_exbus!Q19</f>
        <v>2.8569961389912635E-4</v>
      </c>
      <c r="R19" s="24">
        <f>BRPL_EOD!R19-BRPL_ISGS_exbus!R19</f>
        <v>-1.9596542168685005E-3</v>
      </c>
      <c r="S19" s="24">
        <f>BRPL_EOD!S19-BRPL_ISGS_exbus!S19</f>
        <v>-9.2021822849819301E-4</v>
      </c>
      <c r="T19" s="24">
        <f>BRPL_EOD!T19-BRPL_ISGS_exbus!T19</f>
        <v>-9.2466666666668473E-4</v>
      </c>
      <c r="U19" s="24">
        <f>BRPL_EOD!U19-BRPL_ISGS_exbus!U19</f>
        <v>3.9674274115952812E-4</v>
      </c>
      <c r="V19" s="24">
        <f>BRPL_EOD!V19-BRPL_ISGS_exbus!V19</f>
        <v>1.6052948255085298E-4</v>
      </c>
      <c r="W19" s="24">
        <f>BRPL_EOD!W19-BRPL_ISGS_exbus!W19</f>
        <v>3.8678865311609911E-3</v>
      </c>
      <c r="X19" s="24">
        <f>BRPL_EOD!X19-BRPL_ISGS_exbus!X19</f>
        <v>-1.8525551970896004E-3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6.0617188264018296E-3</v>
      </c>
      <c r="L20" s="24">
        <f>BRPL_EOD!L20-BRPL_ISGS_exbus!L20</f>
        <v>-2.9210479573826831E-4</v>
      </c>
      <c r="M20" s="24">
        <f>BRPL_EOD!M20-BRPL_ISGS_exbus!M20</f>
        <v>9.0016020500627292E-5</v>
      </c>
      <c r="N20" s="24">
        <f>BRPL_EOD!N20-BRPL_ISGS_exbus!N20</f>
        <v>2.706942245183086E-4</v>
      </c>
      <c r="O20" s="24">
        <f>BRPL_EOD!O20-BRPL_ISGS_exbus!O20</f>
        <v>-6.2352388059707664E-3</v>
      </c>
      <c r="P20" s="24">
        <f>BRPL_EOD!P20-BRPL_ISGS_exbus!P20</f>
        <v>-9.4034833091072301E-4</v>
      </c>
      <c r="Q20" s="24">
        <f>BRPL_EOD!Q20-BRPL_ISGS_exbus!Q20</f>
        <v>2.8569961389912635E-4</v>
      </c>
      <c r="R20" s="24">
        <f>BRPL_EOD!R20-BRPL_ISGS_exbus!R20</f>
        <v>-1.9596542168685005E-3</v>
      </c>
      <c r="S20" s="24">
        <f>BRPL_EOD!S20-BRPL_ISGS_exbus!S20</f>
        <v>-9.2021822849819301E-4</v>
      </c>
      <c r="T20" s="24">
        <f>BRPL_EOD!T20-BRPL_ISGS_exbus!T20</f>
        <v>-9.2466666666668473E-4</v>
      </c>
      <c r="U20" s="24">
        <f>BRPL_EOD!U20-BRPL_ISGS_exbus!U20</f>
        <v>3.9674274115952812E-4</v>
      </c>
      <c r="V20" s="24">
        <f>BRPL_EOD!V20-BRPL_ISGS_exbus!V20</f>
        <v>1.6052948255085298E-4</v>
      </c>
      <c r="W20" s="24">
        <f>BRPL_EOD!W20-BRPL_ISGS_exbus!W20</f>
        <v>3.8678865311609911E-3</v>
      </c>
      <c r="X20" s="24">
        <f>BRPL_EOD!X20-BRPL_ISGS_exbus!X20</f>
        <v>-1.8525551970896004E-3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6.0617188264018296E-3</v>
      </c>
      <c r="L21" s="24">
        <f>BRPL_EOD!L21-BRPL_ISGS_exbus!L21</f>
        <v>-2.9210479573826831E-4</v>
      </c>
      <c r="M21" s="24">
        <f>BRPL_EOD!M21-BRPL_ISGS_exbus!M21</f>
        <v>9.0016020500627292E-5</v>
      </c>
      <c r="N21" s="24">
        <f>BRPL_EOD!N21-BRPL_ISGS_exbus!N21</f>
        <v>2.706942245183086E-4</v>
      </c>
      <c r="O21" s="24">
        <f>BRPL_EOD!O21-BRPL_ISGS_exbus!O21</f>
        <v>-6.2352388059707664E-3</v>
      </c>
      <c r="P21" s="24">
        <f>BRPL_EOD!P21-BRPL_ISGS_exbus!P21</f>
        <v>-9.4034833091072301E-4</v>
      </c>
      <c r="Q21" s="24">
        <f>BRPL_EOD!Q21-BRPL_ISGS_exbus!Q21</f>
        <v>2.8569961389912635E-4</v>
      </c>
      <c r="R21" s="24">
        <f>BRPL_EOD!R21-BRPL_ISGS_exbus!R21</f>
        <v>-1.9596542168685005E-3</v>
      </c>
      <c r="S21" s="24">
        <f>BRPL_EOD!S21-BRPL_ISGS_exbus!S21</f>
        <v>-9.2021822849819301E-4</v>
      </c>
      <c r="T21" s="24">
        <f>BRPL_EOD!T21-BRPL_ISGS_exbus!T21</f>
        <v>-9.2466666666668473E-4</v>
      </c>
      <c r="U21" s="24">
        <f>BRPL_EOD!U21-BRPL_ISGS_exbus!U21</f>
        <v>3.9674274115952812E-4</v>
      </c>
      <c r="V21" s="24">
        <f>BRPL_EOD!V21-BRPL_ISGS_exbus!V21</f>
        <v>1.6052948255085298E-4</v>
      </c>
      <c r="W21" s="24">
        <f>BRPL_EOD!W21-BRPL_ISGS_exbus!W21</f>
        <v>3.8678865311609911E-3</v>
      </c>
      <c r="X21" s="24">
        <f>BRPL_EOD!X21-BRPL_ISGS_exbus!X21</f>
        <v>-1.8525551970896004E-3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6.0617188264018296E-3</v>
      </c>
      <c r="L22" s="24">
        <f>BRPL_EOD!L22-BRPL_ISGS_exbus!L22</f>
        <v>-2.9210479573826831E-4</v>
      </c>
      <c r="M22" s="24">
        <f>BRPL_EOD!M22-BRPL_ISGS_exbus!M22</f>
        <v>9.0016020500627292E-5</v>
      </c>
      <c r="N22" s="24">
        <f>BRPL_EOD!N22-BRPL_ISGS_exbus!N22</f>
        <v>2.706942245183086E-4</v>
      </c>
      <c r="O22" s="24">
        <f>BRPL_EOD!O22-BRPL_ISGS_exbus!O22</f>
        <v>-6.2352388059707664E-3</v>
      </c>
      <c r="P22" s="24">
        <f>BRPL_EOD!P22-BRPL_ISGS_exbus!P22</f>
        <v>-9.4034833091072301E-4</v>
      </c>
      <c r="Q22" s="24">
        <f>BRPL_EOD!Q22-BRPL_ISGS_exbus!Q22</f>
        <v>2.8569961389912635E-4</v>
      </c>
      <c r="R22" s="24">
        <f>BRPL_EOD!R22-BRPL_ISGS_exbus!R22</f>
        <v>-1.9596542168685005E-3</v>
      </c>
      <c r="S22" s="24">
        <f>BRPL_EOD!S22-BRPL_ISGS_exbus!S22</f>
        <v>-9.2021822849819301E-4</v>
      </c>
      <c r="T22" s="24">
        <f>BRPL_EOD!T22-BRPL_ISGS_exbus!T22</f>
        <v>-9.2466666666668473E-4</v>
      </c>
      <c r="U22" s="24">
        <f>BRPL_EOD!U22-BRPL_ISGS_exbus!U22</f>
        <v>3.9674274115952812E-4</v>
      </c>
      <c r="V22" s="24">
        <f>BRPL_EOD!V22-BRPL_ISGS_exbus!V22</f>
        <v>1.6052948255085298E-4</v>
      </c>
      <c r="W22" s="24">
        <f>BRPL_EOD!W22-BRPL_ISGS_exbus!W22</f>
        <v>3.8678865311609911E-3</v>
      </c>
      <c r="X22" s="24">
        <f>BRPL_EOD!X22-BRPL_ISGS_exbus!X22</f>
        <v>-1.8525551970896004E-3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6.0617188264018296E-3</v>
      </c>
      <c r="L23" s="24">
        <f>BRPL_EOD!L23-BRPL_ISGS_exbus!L23</f>
        <v>-2.9210479573826831E-4</v>
      </c>
      <c r="M23" s="24">
        <f>BRPL_EOD!M23-BRPL_ISGS_exbus!M23</f>
        <v>9.0016020500627292E-5</v>
      </c>
      <c r="N23" s="24">
        <f>BRPL_EOD!N23-BRPL_ISGS_exbus!N23</f>
        <v>2.706942245183086E-4</v>
      </c>
      <c r="O23" s="24">
        <f>BRPL_EOD!O23-BRPL_ISGS_exbus!O23</f>
        <v>-6.2352388059707664E-3</v>
      </c>
      <c r="P23" s="24">
        <f>BRPL_EOD!P23-BRPL_ISGS_exbus!P23</f>
        <v>-9.4034833091072301E-4</v>
      </c>
      <c r="Q23" s="24">
        <f>BRPL_EOD!Q23-BRPL_ISGS_exbus!Q23</f>
        <v>3.0441431906611527E-3</v>
      </c>
      <c r="R23" s="24">
        <f>BRPL_EOD!R23-BRPL_ISGS_exbus!R23</f>
        <v>-1.9596542168685005E-3</v>
      </c>
      <c r="S23" s="24">
        <f>BRPL_EOD!S23-BRPL_ISGS_exbus!S23</f>
        <v>1.2837436893207155E-3</v>
      </c>
      <c r="T23" s="24">
        <f>BRPL_EOD!T23-BRPL_ISGS_exbus!T23</f>
        <v>-9.2466666666668473E-4</v>
      </c>
      <c r="U23" s="24">
        <f>BRPL_EOD!U23-BRPL_ISGS_exbus!U23</f>
        <v>3.9674274115952812E-4</v>
      </c>
      <c r="V23" s="24">
        <f>BRPL_EOD!V23-BRPL_ISGS_exbus!V23</f>
        <v>1.6052948255085298E-4</v>
      </c>
      <c r="W23" s="24">
        <f>BRPL_EOD!W23-BRPL_ISGS_exbus!W23</f>
        <v>3.8678865311609911E-3</v>
      </c>
      <c r="X23" s="24">
        <f>BRPL_EOD!X23-BRPL_ISGS_exbus!X23</f>
        <v>-1.8525551970896004E-3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6.0617188264018296E-3</v>
      </c>
      <c r="L24" s="24">
        <f>BRPL_EOD!L24-BRPL_ISGS_exbus!L24</f>
        <v>-3.701403235236711E-4</v>
      </c>
      <c r="M24" s="24">
        <f>BRPL_EOD!M24-BRPL_ISGS_exbus!M24</f>
        <v>9.0016020500627292E-5</v>
      </c>
      <c r="N24" s="24">
        <f>BRPL_EOD!N24-BRPL_ISGS_exbus!N24</f>
        <v>2.706942245183086E-4</v>
      </c>
      <c r="O24" s="24">
        <f>BRPL_EOD!O24-BRPL_ISGS_exbus!O24</f>
        <v>-6.2352388059707664E-3</v>
      </c>
      <c r="P24" s="24">
        <f>BRPL_EOD!P24-BRPL_ISGS_exbus!P24</f>
        <v>-9.4034833091072301E-4</v>
      </c>
      <c r="Q24" s="24">
        <f>BRPL_EOD!Q24-BRPL_ISGS_exbus!Q24</f>
        <v>2.8569961389912635E-4</v>
      </c>
      <c r="R24" s="24">
        <f>BRPL_EOD!R24-BRPL_ISGS_exbus!R24</f>
        <v>-1.9596542168685005E-3</v>
      </c>
      <c r="S24" s="24">
        <f>BRPL_EOD!S24-BRPL_ISGS_exbus!S24</f>
        <v>-9.2021822849819301E-4</v>
      </c>
      <c r="T24" s="24">
        <f>BRPL_EOD!T24-BRPL_ISGS_exbus!T24</f>
        <v>-9.2466666666668473E-4</v>
      </c>
      <c r="U24" s="24">
        <f>BRPL_EOD!U24-BRPL_ISGS_exbus!U24</f>
        <v>3.9674274115952812E-4</v>
      </c>
      <c r="V24" s="24">
        <f>BRPL_EOD!V24-BRPL_ISGS_exbus!V24</f>
        <v>1.6052948255085298E-4</v>
      </c>
      <c r="W24" s="24">
        <f>BRPL_EOD!W24-BRPL_ISGS_exbus!W24</f>
        <v>3.8678865311609911E-3</v>
      </c>
      <c r="X24" s="24">
        <f>BRPL_EOD!X24-BRPL_ISGS_exbus!X24</f>
        <v>-1.8525551970896004E-3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6.0617188264018296E-3</v>
      </c>
      <c r="L25" s="24">
        <f>BRPL_EOD!L25-BRPL_ISGS_exbus!L25</f>
        <v>1.5526700067169941E-4</v>
      </c>
      <c r="M25" s="24">
        <f>BRPL_EOD!M25-BRPL_ISGS_exbus!M25</f>
        <v>9.0016020500627292E-5</v>
      </c>
      <c r="N25" s="24">
        <f>BRPL_EOD!N25-BRPL_ISGS_exbus!N25</f>
        <v>2.706942245183086E-4</v>
      </c>
      <c r="O25" s="24">
        <f>BRPL_EOD!O25-BRPL_ISGS_exbus!O25</f>
        <v>-6.2352388059707664E-3</v>
      </c>
      <c r="P25" s="24">
        <f>BRPL_EOD!P25-BRPL_ISGS_exbus!P25</f>
        <v>-9.4034833091072301E-4</v>
      </c>
      <c r="Q25" s="24">
        <f>BRPL_EOD!Q25-BRPL_ISGS_exbus!Q25</f>
        <v>2.8569961389912635E-4</v>
      </c>
      <c r="R25" s="24">
        <f>BRPL_EOD!R25-BRPL_ISGS_exbus!R25</f>
        <v>-1.9596542168685005E-3</v>
      </c>
      <c r="S25" s="24">
        <f>BRPL_EOD!S25-BRPL_ISGS_exbus!S25</f>
        <v>-9.2021822849819301E-4</v>
      </c>
      <c r="T25" s="24">
        <f>BRPL_EOD!T25-BRPL_ISGS_exbus!T25</f>
        <v>-9.2466666666668473E-4</v>
      </c>
      <c r="U25" s="24">
        <f>BRPL_EOD!U25-BRPL_ISGS_exbus!U25</f>
        <v>3.9674274115952812E-4</v>
      </c>
      <c r="V25" s="24">
        <f>BRPL_EOD!V25-BRPL_ISGS_exbus!V25</f>
        <v>1.6052948255085298E-4</v>
      </c>
      <c r="W25" s="24">
        <f>BRPL_EOD!W25-BRPL_ISGS_exbus!W25</f>
        <v>3.8678865311609911E-3</v>
      </c>
      <c r="X25" s="24">
        <f>BRPL_EOD!X25-BRPL_ISGS_exbus!X25</f>
        <v>-1.8525551970896004E-3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7.6490502327715149E-3</v>
      </c>
      <c r="L26" s="24">
        <f>BRPL_EOD!L26-BRPL_ISGS_exbus!L26</f>
        <v>2.3534803096403323E-4</v>
      </c>
      <c r="M26" s="24">
        <f>BRPL_EOD!M26-BRPL_ISGS_exbus!M26</f>
        <v>9.0016020500627292E-5</v>
      </c>
      <c r="N26" s="24">
        <f>BRPL_EOD!N26-BRPL_ISGS_exbus!N26</f>
        <v>2.706942245183086E-4</v>
      </c>
      <c r="O26" s="24">
        <f>BRPL_EOD!O26-BRPL_ISGS_exbus!O26</f>
        <v>-6.2352388059707664E-3</v>
      </c>
      <c r="P26" s="24">
        <f>BRPL_EOD!P26-BRPL_ISGS_exbus!P26</f>
        <v>-9.4034833091072301E-4</v>
      </c>
      <c r="Q26" s="24">
        <f>BRPL_EOD!Q26-BRPL_ISGS_exbus!Q26</f>
        <v>-1.4335369774887141E-4</v>
      </c>
      <c r="R26" s="24">
        <f>BRPL_EOD!R26-BRPL_ISGS_exbus!R26</f>
        <v>1.3552150893438863E-3</v>
      </c>
      <c r="S26" s="24">
        <f>BRPL_EOD!S26-BRPL_ISGS_exbus!S26</f>
        <v>5.2800210304946305E-3</v>
      </c>
      <c r="T26" s="24">
        <f>BRPL_EOD!T26-BRPL_ISGS_exbus!T26</f>
        <v>-9.2466666666668473E-4</v>
      </c>
      <c r="U26" s="24">
        <f>BRPL_EOD!U26-BRPL_ISGS_exbus!U26</f>
        <v>3.9674274115952812E-4</v>
      </c>
      <c r="V26" s="24">
        <f>BRPL_EOD!V26-BRPL_ISGS_exbus!V26</f>
        <v>1.6052948255085298E-4</v>
      </c>
      <c r="W26" s="24">
        <f>BRPL_EOD!W26-BRPL_ISGS_exbus!W26</f>
        <v>3.8678865311609911E-3</v>
      </c>
      <c r="X26" s="24">
        <f>BRPL_EOD!X26-BRPL_ISGS_exbus!X26</f>
        <v>-1.8525551970896004E-3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7.6490502327715149E-3</v>
      </c>
      <c r="L27" s="24">
        <f>BRPL_EOD!L27-BRPL_ISGS_exbus!L27</f>
        <v>6.6361053709940165E-5</v>
      </c>
      <c r="M27" s="24">
        <f>BRPL_EOD!M27-BRPL_ISGS_exbus!M27</f>
        <v>9.0016020500627292E-5</v>
      </c>
      <c r="N27" s="24">
        <f>BRPL_EOD!N27-BRPL_ISGS_exbus!N27</f>
        <v>2.706942245183086E-4</v>
      </c>
      <c r="O27" s="24">
        <f>BRPL_EOD!O27-BRPL_ISGS_exbus!O27</f>
        <v>-6.2352388059707664E-3</v>
      </c>
      <c r="P27" s="24">
        <f>BRPL_EOD!P27-BRPL_ISGS_exbus!P27</f>
        <v>-9.4034833091072301E-4</v>
      </c>
      <c r="Q27" s="24">
        <f>BRPL_EOD!Q27-BRPL_ISGS_exbus!Q27</f>
        <v>-1.4335369774887141E-4</v>
      </c>
      <c r="R27" s="24">
        <f>BRPL_EOD!R27-BRPL_ISGS_exbus!R27</f>
        <v>1.3552150893438863E-3</v>
      </c>
      <c r="S27" s="24">
        <f>BRPL_EOD!S27-BRPL_ISGS_exbus!S27</f>
        <v>-3.5149606299356151E-4</v>
      </c>
      <c r="T27" s="24">
        <f>BRPL_EOD!T27-BRPL_ISGS_exbus!T27</f>
        <v>-9.2466666666668473E-4</v>
      </c>
      <c r="U27" s="24">
        <f>BRPL_EOD!U27-BRPL_ISGS_exbus!U27</f>
        <v>3.9674274115952812E-4</v>
      </c>
      <c r="V27" s="24">
        <f>BRPL_EOD!V27-BRPL_ISGS_exbus!V27</f>
        <v>1.6052948255085298E-4</v>
      </c>
      <c r="W27" s="24">
        <f>BRPL_EOD!W27-BRPL_ISGS_exbus!W27</f>
        <v>3.8678865311609911E-3</v>
      </c>
      <c r="X27" s="24">
        <f>BRPL_EOD!X27-BRPL_ISGS_exbus!X27</f>
        <v>-1.8525551970896004E-3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7.6490502327715149E-3</v>
      </c>
      <c r="L28" s="24">
        <f>BRPL_EOD!L28-BRPL_ISGS_exbus!L28</f>
        <v>6.6361053709940165E-5</v>
      </c>
      <c r="M28" s="24">
        <f>BRPL_EOD!M28-BRPL_ISGS_exbus!M28</f>
        <v>9.0016020500627292E-5</v>
      </c>
      <c r="N28" s="24">
        <f>BRPL_EOD!N28-BRPL_ISGS_exbus!N28</f>
        <v>2.706942245183086E-4</v>
      </c>
      <c r="O28" s="24">
        <f>BRPL_EOD!O28-BRPL_ISGS_exbus!O28</f>
        <v>-6.2352388059707664E-3</v>
      </c>
      <c r="P28" s="24">
        <f>BRPL_EOD!P28-BRPL_ISGS_exbus!P28</f>
        <v>-9.4034833091072301E-4</v>
      </c>
      <c r="Q28" s="24">
        <f>BRPL_EOD!Q28-BRPL_ISGS_exbus!Q28</f>
        <v>-1.4335369774887141E-4</v>
      </c>
      <c r="R28" s="24">
        <f>BRPL_EOD!R28-BRPL_ISGS_exbus!R28</f>
        <v>1.3552150893438863E-3</v>
      </c>
      <c r="S28" s="24">
        <f>BRPL_EOD!S28-BRPL_ISGS_exbus!S28</f>
        <v>-3.5149606299356151E-4</v>
      </c>
      <c r="T28" s="24">
        <f>BRPL_EOD!T28-BRPL_ISGS_exbus!T28</f>
        <v>-9.2466666666668473E-4</v>
      </c>
      <c r="U28" s="24">
        <f>BRPL_EOD!U28-BRPL_ISGS_exbus!U28</f>
        <v>3.9674274115952812E-4</v>
      </c>
      <c r="V28" s="24">
        <f>BRPL_EOD!V28-BRPL_ISGS_exbus!V28</f>
        <v>1.6052948255085298E-4</v>
      </c>
      <c r="W28" s="24">
        <f>BRPL_EOD!W28-BRPL_ISGS_exbus!W28</f>
        <v>3.8678865311609911E-3</v>
      </c>
      <c r="X28" s="24">
        <f>BRPL_EOD!X28-BRPL_ISGS_exbus!X28</f>
        <v>-1.8525551970896004E-3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7.6490502327715149E-3</v>
      </c>
      <c r="L29" s="24">
        <f>BRPL_EOD!L29-BRPL_ISGS_exbus!L29</f>
        <v>6.6361053709940165E-5</v>
      </c>
      <c r="M29" s="24">
        <f>BRPL_EOD!M29-BRPL_ISGS_exbus!M29</f>
        <v>9.0016020500627292E-5</v>
      </c>
      <c r="N29" s="24">
        <f>BRPL_EOD!N29-BRPL_ISGS_exbus!N29</f>
        <v>2.706942245183086E-4</v>
      </c>
      <c r="O29" s="24">
        <f>BRPL_EOD!O29-BRPL_ISGS_exbus!O29</f>
        <v>-6.2352388059707664E-3</v>
      </c>
      <c r="P29" s="24">
        <f>BRPL_EOD!P29-BRPL_ISGS_exbus!P29</f>
        <v>-9.4034833091072301E-4</v>
      </c>
      <c r="Q29" s="24">
        <f>BRPL_EOD!Q29-BRPL_ISGS_exbus!Q29</f>
        <v>-1.4335369774887141E-4</v>
      </c>
      <c r="R29" s="24">
        <f>BRPL_EOD!R29-BRPL_ISGS_exbus!R29</f>
        <v>1.3552150893438863E-3</v>
      </c>
      <c r="S29" s="24">
        <f>BRPL_EOD!S29-BRPL_ISGS_exbus!S29</f>
        <v>-3.5149606299356151E-4</v>
      </c>
      <c r="T29" s="24">
        <f>BRPL_EOD!T29-BRPL_ISGS_exbus!T29</f>
        <v>-9.2466666666668473E-4</v>
      </c>
      <c r="U29" s="24">
        <f>BRPL_EOD!U29-BRPL_ISGS_exbus!U29</f>
        <v>3.9674274115952812E-4</v>
      </c>
      <c r="V29" s="24">
        <f>BRPL_EOD!V29-BRPL_ISGS_exbus!V29</f>
        <v>1.6052948255085298E-4</v>
      </c>
      <c r="W29" s="24">
        <f>BRPL_EOD!W29-BRPL_ISGS_exbus!W29</f>
        <v>3.8678865311609911E-3</v>
      </c>
      <c r="X29" s="24">
        <f>BRPL_EOD!X29-BRPL_ISGS_exbus!X29</f>
        <v>-1.8525551970896004E-3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6.0617188264018296E-3</v>
      </c>
      <c r="L30" s="24">
        <f>BRPL_EOD!L30-BRPL_ISGS_exbus!L30</f>
        <v>-2.3960699490466197E-4</v>
      </c>
      <c r="M30" s="24">
        <f>BRPL_EOD!M30-BRPL_ISGS_exbus!M30</f>
        <v>9.0016020500627292E-5</v>
      </c>
      <c r="N30" s="24">
        <f>BRPL_EOD!N30-BRPL_ISGS_exbus!N30</f>
        <v>2.706942245183086E-4</v>
      </c>
      <c r="O30" s="24">
        <f>BRPL_EOD!O30-BRPL_ISGS_exbus!O30</f>
        <v>-6.2352388059707664E-3</v>
      </c>
      <c r="P30" s="24">
        <f>BRPL_EOD!P30-BRPL_ISGS_exbus!P30</f>
        <v>-9.4034833091072301E-4</v>
      </c>
      <c r="Q30" s="24">
        <f>BRPL_EOD!Q30-BRPL_ISGS_exbus!Q30</f>
        <v>2.8569961389912635E-4</v>
      </c>
      <c r="R30" s="24">
        <f>BRPL_EOD!R30-BRPL_ISGS_exbus!R30</f>
        <v>-1.9596542168685005E-3</v>
      </c>
      <c r="S30" s="24">
        <f>BRPL_EOD!S30-BRPL_ISGS_exbus!S30</f>
        <v>-9.2021822849819301E-4</v>
      </c>
      <c r="T30" s="24">
        <f>BRPL_EOD!T30-BRPL_ISGS_exbus!T30</f>
        <v>-9.2466666666668473E-4</v>
      </c>
      <c r="U30" s="24">
        <f>BRPL_EOD!U30-BRPL_ISGS_exbus!U30</f>
        <v>3.9674274115952812E-4</v>
      </c>
      <c r="V30" s="24">
        <f>BRPL_EOD!V30-BRPL_ISGS_exbus!V30</f>
        <v>1.6052948255085298E-4</v>
      </c>
      <c r="W30" s="24">
        <f>BRPL_EOD!W30-BRPL_ISGS_exbus!W30</f>
        <v>6.7496289989676939E-3</v>
      </c>
      <c r="X30" s="24">
        <f>BRPL_EOD!X30-BRPL_ISGS_exbus!X30</f>
        <v>-1.0396074296181723E-4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6.0617188264018296E-3</v>
      </c>
      <c r="L31" s="24">
        <f>BRPL_EOD!L31-BRPL_ISGS_exbus!L31</f>
        <v>-2.9565322901170532E-4</v>
      </c>
      <c r="M31" s="24">
        <f>BRPL_EOD!M31-BRPL_ISGS_exbus!M31</f>
        <v>9.0016020500627292E-5</v>
      </c>
      <c r="N31" s="24">
        <f>BRPL_EOD!N31-BRPL_ISGS_exbus!N31</f>
        <v>2.706942245183086E-4</v>
      </c>
      <c r="O31" s="24">
        <f>BRPL_EOD!O31-BRPL_ISGS_exbus!O31</f>
        <v>-6.2352388059707664E-3</v>
      </c>
      <c r="P31" s="24">
        <f>BRPL_EOD!P31-BRPL_ISGS_exbus!P31</f>
        <v>-9.4034833091072301E-4</v>
      </c>
      <c r="Q31" s="24">
        <f>BRPL_EOD!Q31-BRPL_ISGS_exbus!Q31</f>
        <v>1.464983529412045E-3</v>
      </c>
      <c r="R31" s="24">
        <f>BRPL_EOD!R31-BRPL_ISGS_exbus!R31</f>
        <v>-1.9596542168685005E-3</v>
      </c>
      <c r="S31" s="24">
        <f>BRPL_EOD!S31-BRPL_ISGS_exbus!S31</f>
        <v>-8.8530372305672955E-4</v>
      </c>
      <c r="T31" s="24">
        <f>BRPL_EOD!T31-BRPL_ISGS_exbus!T31</f>
        <v>-9.2466666666668473E-4</v>
      </c>
      <c r="U31" s="24">
        <f>BRPL_EOD!U31-BRPL_ISGS_exbus!U31</f>
        <v>3.9674274115952812E-4</v>
      </c>
      <c r="V31" s="24">
        <f>BRPL_EOD!V31-BRPL_ISGS_exbus!V31</f>
        <v>1.6052948255085298E-4</v>
      </c>
      <c r="W31" s="24">
        <f>BRPL_EOD!W31-BRPL_ISGS_exbus!W31</f>
        <v>1.7064515677489567E-3</v>
      </c>
      <c r="X31" s="24">
        <f>BRPL_EOD!X31-BRPL_ISGS_exbus!X31</f>
        <v>2.3875358140656999E-4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6.0617188264018296E-3</v>
      </c>
      <c r="L32" s="24">
        <f>BRPL_EOD!L32-BRPL_ISGS_exbus!L32</f>
        <v>-3.701403235236711E-4</v>
      </c>
      <c r="M32" s="24">
        <f>BRPL_EOD!M32-BRPL_ISGS_exbus!M32</f>
        <v>9.0016020500627292E-5</v>
      </c>
      <c r="N32" s="24">
        <f>BRPL_EOD!N32-BRPL_ISGS_exbus!N32</f>
        <v>2.706942245183086E-4</v>
      </c>
      <c r="O32" s="24">
        <f>BRPL_EOD!O32-BRPL_ISGS_exbus!O32</f>
        <v>-6.2352388059707664E-3</v>
      </c>
      <c r="P32" s="24">
        <f>BRPL_EOD!P32-BRPL_ISGS_exbus!P32</f>
        <v>-9.4034833091072301E-4</v>
      </c>
      <c r="Q32" s="24">
        <f>BRPL_EOD!Q32-BRPL_ISGS_exbus!Q32</f>
        <v>1.464983529412045E-3</v>
      </c>
      <c r="R32" s="24">
        <f>BRPL_EOD!R32-BRPL_ISGS_exbus!R32</f>
        <v>-1.9596542168685005E-3</v>
      </c>
      <c r="S32" s="24">
        <f>BRPL_EOD!S32-BRPL_ISGS_exbus!S32</f>
        <v>-8.8530372305672955E-4</v>
      </c>
      <c r="T32" s="24">
        <f>BRPL_EOD!T32-BRPL_ISGS_exbus!T32</f>
        <v>-9.2466666666668473E-4</v>
      </c>
      <c r="U32" s="24">
        <f>BRPL_EOD!U32-BRPL_ISGS_exbus!U32</f>
        <v>3.9674274115952812E-4</v>
      </c>
      <c r="V32" s="24">
        <f>BRPL_EOD!V32-BRPL_ISGS_exbus!V32</f>
        <v>1.6052948255085298E-4</v>
      </c>
      <c r="W32" s="24">
        <f>BRPL_EOD!W32-BRPL_ISGS_exbus!W32</f>
        <v>1.7064515677489567E-3</v>
      </c>
      <c r="X32" s="24">
        <f>BRPL_EOD!X32-BRPL_ISGS_exbus!X32</f>
        <v>2.3875358140656999E-4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6.0617188264018296E-3</v>
      </c>
      <c r="L33" s="24">
        <f>BRPL_EOD!L33-BRPL_ISGS_exbus!L33</f>
        <v>-2.9210479573826831E-4</v>
      </c>
      <c r="M33" s="24">
        <f>BRPL_EOD!M33-BRPL_ISGS_exbus!M33</f>
        <v>6.1473339441207031E-3</v>
      </c>
      <c r="N33" s="24">
        <f>BRPL_EOD!N33-BRPL_ISGS_exbus!N33</f>
        <v>4.2519116055927952E-3</v>
      </c>
      <c r="O33" s="24">
        <f>BRPL_EOD!O33-BRPL_ISGS_exbus!O33</f>
        <v>-1.4383855629986897E-3</v>
      </c>
      <c r="P33" s="24">
        <f>BRPL_EOD!P33-BRPL_ISGS_exbus!P33</f>
        <v>-5.8508645753363453E-4</v>
      </c>
      <c r="Q33" s="24">
        <f>BRPL_EOD!Q33-BRPL_ISGS_exbus!Q33</f>
        <v>8.3059153094566796E-4</v>
      </c>
      <c r="R33" s="24">
        <f>BRPL_EOD!R33-BRPL_ISGS_exbus!R33</f>
        <v>1.8971798474503032E-3</v>
      </c>
      <c r="S33" s="24">
        <f>BRPL_EOD!S33-BRPL_ISGS_exbus!S33</f>
        <v>-3.1485623003213448E-4</v>
      </c>
      <c r="T33" s="24">
        <f>BRPL_EOD!T33-BRPL_ISGS_exbus!T33</f>
        <v>-9.2466666666668473E-4</v>
      </c>
      <c r="U33" s="24">
        <f>BRPL_EOD!U33-BRPL_ISGS_exbus!U33</f>
        <v>3.9674274115952812E-4</v>
      </c>
      <c r="V33" s="24">
        <f>BRPL_EOD!V33-BRPL_ISGS_exbus!V33</f>
        <v>1.6052948255085298E-4</v>
      </c>
      <c r="W33" s="24">
        <f>BRPL_EOD!W33-BRPL_ISGS_exbus!W33</f>
        <v>1.7064515677489567E-3</v>
      </c>
      <c r="X33" s="24">
        <f>BRPL_EOD!X33-BRPL_ISGS_exbus!X33</f>
        <v>2.3875358140656999E-4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6.0617188264018296E-3</v>
      </c>
      <c r="L34" s="24">
        <f>BRPL_EOD!L34-BRPL_ISGS_exbus!L34</f>
        <v>-2.9210479573826831E-4</v>
      </c>
      <c r="M34" s="24">
        <f>BRPL_EOD!M34-BRPL_ISGS_exbus!M34</f>
        <v>6.1473339441207031E-3</v>
      </c>
      <c r="N34" s="24">
        <f>BRPL_EOD!N34-BRPL_ISGS_exbus!N34</f>
        <v>4.2519116055927952E-3</v>
      </c>
      <c r="O34" s="24">
        <f>BRPL_EOD!O34-BRPL_ISGS_exbus!O34</f>
        <v>-1.4383855629986897E-3</v>
      </c>
      <c r="P34" s="24">
        <f>BRPL_EOD!P34-BRPL_ISGS_exbus!P34</f>
        <v>-5.8508645753363453E-4</v>
      </c>
      <c r="Q34" s="24">
        <f>BRPL_EOD!Q34-BRPL_ISGS_exbus!Q34</f>
        <v>8.3059153094566796E-4</v>
      </c>
      <c r="R34" s="24">
        <f>BRPL_EOD!R34-BRPL_ISGS_exbus!R34</f>
        <v>1.3552150893438863E-3</v>
      </c>
      <c r="S34" s="24">
        <f>BRPL_EOD!S34-BRPL_ISGS_exbus!S34</f>
        <v>-3.1485623003213448E-4</v>
      </c>
      <c r="T34" s="24">
        <f>BRPL_EOD!T34-BRPL_ISGS_exbus!T34</f>
        <v>-9.2466666666668473E-4</v>
      </c>
      <c r="U34" s="24">
        <f>BRPL_EOD!U34-BRPL_ISGS_exbus!U34</f>
        <v>3.9674274115952812E-4</v>
      </c>
      <c r="V34" s="24">
        <f>BRPL_EOD!V34-BRPL_ISGS_exbus!V34</f>
        <v>1.6052948255085298E-4</v>
      </c>
      <c r="W34" s="24">
        <f>BRPL_EOD!W34-BRPL_ISGS_exbus!W34</f>
        <v>1.7064515677489567E-3</v>
      </c>
      <c r="X34" s="24">
        <f>BRPL_EOD!X34-BRPL_ISGS_exbus!X34</f>
        <v>2.3875358140656999E-4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6.0617188264018296E-3</v>
      </c>
      <c r="L35" s="24">
        <f>BRPL_EOD!L35-BRPL_ISGS_exbus!L35</f>
        <v>-2.9210479573826831E-4</v>
      </c>
      <c r="M35" s="24">
        <f>BRPL_EOD!M35-BRPL_ISGS_exbus!M35</f>
        <v>6.1473339441207031E-3</v>
      </c>
      <c r="N35" s="24">
        <f>BRPL_EOD!N35-BRPL_ISGS_exbus!N35</f>
        <v>4.2519116055927952E-3</v>
      </c>
      <c r="O35" s="24">
        <f>BRPL_EOD!O35-BRPL_ISGS_exbus!O35</f>
        <v>-1.4383855629986897E-3</v>
      </c>
      <c r="P35" s="24">
        <f>BRPL_EOD!P35-BRPL_ISGS_exbus!P35</f>
        <v>-5.8508645753363453E-4</v>
      </c>
      <c r="Q35" s="24">
        <f>BRPL_EOD!Q35-BRPL_ISGS_exbus!Q35</f>
        <v>1.3792003093584526E-3</v>
      </c>
      <c r="R35" s="24">
        <f>BRPL_EOD!R35-BRPL_ISGS_exbus!R35</f>
        <v>2.2785699533631742E-3</v>
      </c>
      <c r="S35" s="24">
        <f>BRPL_EOD!S35-BRPL_ISGS_exbus!S35</f>
        <v>-8.8530372305672955E-4</v>
      </c>
      <c r="T35" s="24">
        <f>BRPL_EOD!T35-BRPL_ISGS_exbus!T35</f>
        <v>-9.2466666666668473E-4</v>
      </c>
      <c r="U35" s="24">
        <f>BRPL_EOD!U35-BRPL_ISGS_exbus!U35</f>
        <v>3.9674274115952812E-4</v>
      </c>
      <c r="V35" s="24">
        <f>BRPL_EOD!V35-BRPL_ISGS_exbus!V35</f>
        <v>1.6052948255085298E-4</v>
      </c>
      <c r="W35" s="24">
        <f>BRPL_EOD!W35-BRPL_ISGS_exbus!W35</f>
        <v>1.7064515677489567E-3</v>
      </c>
      <c r="X35" s="24">
        <f>BRPL_EOD!X35-BRPL_ISGS_exbus!X35</f>
        <v>2.3875358140656999E-4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6.0617188264018296E-3</v>
      </c>
      <c r="L36" s="24">
        <f>BRPL_EOD!L36-BRPL_ISGS_exbus!L36</f>
        <v>-2.9210479573826831E-4</v>
      </c>
      <c r="M36" s="24">
        <f>BRPL_EOD!M36-BRPL_ISGS_exbus!M36</f>
        <v>6.1473339441207031E-3</v>
      </c>
      <c r="N36" s="24">
        <f>BRPL_EOD!N36-BRPL_ISGS_exbus!N36</f>
        <v>4.2519116055927952E-3</v>
      </c>
      <c r="O36" s="24">
        <f>BRPL_EOD!O36-BRPL_ISGS_exbus!O36</f>
        <v>-1.4383855629986897E-3</v>
      </c>
      <c r="P36" s="24">
        <f>BRPL_EOD!P36-BRPL_ISGS_exbus!P36</f>
        <v>-5.8508645753363453E-4</v>
      </c>
      <c r="Q36" s="24">
        <f>BRPL_EOD!Q36-BRPL_ISGS_exbus!Q36</f>
        <v>1.464983529412045E-3</v>
      </c>
      <c r="R36" s="24">
        <f>BRPL_EOD!R36-BRPL_ISGS_exbus!R36</f>
        <v>2.2785699533631742E-3</v>
      </c>
      <c r="S36" s="24">
        <f>BRPL_EOD!S36-BRPL_ISGS_exbus!S36</f>
        <v>-8.8530372305672955E-4</v>
      </c>
      <c r="T36" s="24">
        <f>BRPL_EOD!T36-BRPL_ISGS_exbus!T36</f>
        <v>-9.2466666666668473E-4</v>
      </c>
      <c r="U36" s="24">
        <f>BRPL_EOD!U36-BRPL_ISGS_exbus!U36</f>
        <v>3.9674274115952812E-4</v>
      </c>
      <c r="V36" s="24">
        <f>BRPL_EOD!V36-BRPL_ISGS_exbus!V36</f>
        <v>1.6052948255085298E-4</v>
      </c>
      <c r="W36" s="24">
        <f>BRPL_EOD!W36-BRPL_ISGS_exbus!W36</f>
        <v>1.7064515677489567E-3</v>
      </c>
      <c r="X36" s="24">
        <f>BRPL_EOD!X36-BRPL_ISGS_exbus!X36</f>
        <v>2.3875358140656999E-4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6.0617188264018296E-3</v>
      </c>
      <c r="L37" s="24">
        <f>BRPL_EOD!L37-BRPL_ISGS_exbus!L37</f>
        <v>-2.9210479573826831E-4</v>
      </c>
      <c r="M37" s="24">
        <f>BRPL_EOD!M37-BRPL_ISGS_exbus!M37</f>
        <v>6.1473339441207031E-3</v>
      </c>
      <c r="N37" s="24">
        <f>BRPL_EOD!N37-BRPL_ISGS_exbus!N37</f>
        <v>4.2519116055927952E-3</v>
      </c>
      <c r="O37" s="24">
        <f>BRPL_EOD!O37-BRPL_ISGS_exbus!O37</f>
        <v>-1.4383855629986897E-3</v>
      </c>
      <c r="P37" s="24">
        <f>BRPL_EOD!P37-BRPL_ISGS_exbus!P37</f>
        <v>-5.8508645753363453E-4</v>
      </c>
      <c r="Q37" s="24">
        <f>BRPL_EOD!Q37-BRPL_ISGS_exbus!Q37</f>
        <v>1.464983529412045E-3</v>
      </c>
      <c r="R37" s="24">
        <f>BRPL_EOD!R37-BRPL_ISGS_exbus!R37</f>
        <v>-5.1619003645217987E-3</v>
      </c>
      <c r="S37" s="24">
        <f>BRPL_EOD!S37-BRPL_ISGS_exbus!S37</f>
        <v>-8.8530372305672955E-4</v>
      </c>
      <c r="T37" s="24">
        <f>BRPL_EOD!T37-BRPL_ISGS_exbus!T37</f>
        <v>-9.2466666666668473E-4</v>
      </c>
      <c r="U37" s="24">
        <f>BRPL_EOD!U37-BRPL_ISGS_exbus!U37</f>
        <v>3.9674274115952812E-4</v>
      </c>
      <c r="V37" s="24">
        <f>BRPL_EOD!V37-BRPL_ISGS_exbus!V37</f>
        <v>1.4183568677790248E-3</v>
      </c>
      <c r="W37" s="24">
        <f>BRPL_EOD!W37-BRPL_ISGS_exbus!W37</f>
        <v>4.0439461279362376E-4</v>
      </c>
      <c r="X37" s="24">
        <f>BRPL_EOD!X37-BRPL_ISGS_exbus!X37</f>
        <v>-3.7362020656672712E-4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6.0617188264018296E-3</v>
      </c>
      <c r="L38" s="24">
        <f>BRPL_EOD!L38-BRPL_ISGS_exbus!L38</f>
        <v>-2.9210479573826831E-4</v>
      </c>
      <c r="M38" s="24">
        <f>BRPL_EOD!M38-BRPL_ISGS_exbus!M38</f>
        <v>6.1473339441207031E-3</v>
      </c>
      <c r="N38" s="24">
        <f>BRPL_EOD!N38-BRPL_ISGS_exbus!N38</f>
        <v>4.2519116055927952E-3</v>
      </c>
      <c r="O38" s="24">
        <f>BRPL_EOD!O38-BRPL_ISGS_exbus!O38</f>
        <v>-1.4383855629986897E-3</v>
      </c>
      <c r="P38" s="24">
        <f>BRPL_EOD!P38-BRPL_ISGS_exbus!P38</f>
        <v>-5.8508645753363453E-4</v>
      </c>
      <c r="Q38" s="24">
        <f>BRPL_EOD!Q38-BRPL_ISGS_exbus!Q38</f>
        <v>1.464983529412045E-3</v>
      </c>
      <c r="R38" s="24">
        <f>BRPL_EOD!R38-BRPL_ISGS_exbus!R38</f>
        <v>-5.1619003645217987E-3</v>
      </c>
      <c r="S38" s="24">
        <f>BRPL_EOD!S38-BRPL_ISGS_exbus!S38</f>
        <v>-8.8530372305672955E-4</v>
      </c>
      <c r="T38" s="24">
        <f>BRPL_EOD!T38-BRPL_ISGS_exbus!T38</f>
        <v>-9.2466666666668473E-4</v>
      </c>
      <c r="U38" s="24">
        <f>BRPL_EOD!U38-BRPL_ISGS_exbus!U38</f>
        <v>3.9674274115952812E-4</v>
      </c>
      <c r="V38" s="24">
        <f>BRPL_EOD!V38-BRPL_ISGS_exbus!V38</f>
        <v>1.4183568677790248E-3</v>
      </c>
      <c r="W38" s="24">
        <f>BRPL_EOD!W38-BRPL_ISGS_exbus!W38</f>
        <v>3.7654264825448536E-4</v>
      </c>
      <c r="X38" s="24">
        <f>BRPL_EOD!X38-BRPL_ISGS_exbus!X38</f>
        <v>1.7465333543427164E-3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6.0617188264018296E-3</v>
      </c>
      <c r="L39" s="24">
        <f>BRPL_EOD!L39-BRPL_ISGS_exbus!L39</f>
        <v>-2.9210479573826831E-4</v>
      </c>
      <c r="M39" s="24">
        <f>BRPL_EOD!M39-BRPL_ISGS_exbus!M39</f>
        <v>6.1473339441207031E-3</v>
      </c>
      <c r="N39" s="24">
        <f>BRPL_EOD!N39-BRPL_ISGS_exbus!N39</f>
        <v>4.2519116055927952E-3</v>
      </c>
      <c r="O39" s="24">
        <f>BRPL_EOD!O39-BRPL_ISGS_exbus!O39</f>
        <v>-1.4383855629986897E-3</v>
      </c>
      <c r="P39" s="24">
        <f>BRPL_EOD!P39-BRPL_ISGS_exbus!P39</f>
        <v>-5.8508645753363453E-4</v>
      </c>
      <c r="Q39" s="24">
        <f>BRPL_EOD!Q39-BRPL_ISGS_exbus!Q39</f>
        <v>1.464983529412045E-3</v>
      </c>
      <c r="R39" s="24">
        <f>BRPL_EOD!R39-BRPL_ISGS_exbus!R39</f>
        <v>-5.1619003645217987E-3</v>
      </c>
      <c r="S39" s="24">
        <f>BRPL_EOD!S39-BRPL_ISGS_exbus!S39</f>
        <v>-8.8530372305672955E-4</v>
      </c>
      <c r="T39" s="24">
        <f>BRPL_EOD!T39-BRPL_ISGS_exbus!T39</f>
        <v>-9.2466666666668473E-4</v>
      </c>
      <c r="U39" s="24">
        <f>BRPL_EOD!U39-BRPL_ISGS_exbus!U39</f>
        <v>3.9674274115952812E-4</v>
      </c>
      <c r="V39" s="24">
        <f>BRPL_EOD!V39-BRPL_ISGS_exbus!V39</f>
        <v>1.4183568677790248E-3</v>
      </c>
      <c r="W39" s="24">
        <f>BRPL_EOD!W39-BRPL_ISGS_exbus!W39</f>
        <v>3.7654264825448536E-4</v>
      </c>
      <c r="X39" s="24">
        <f>BRPL_EOD!X39-BRPL_ISGS_exbus!X39</f>
        <v>1.7465333543427164E-3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6.0617188264018296E-3</v>
      </c>
      <c r="L40" s="24">
        <f>BRPL_EOD!L40-BRPL_ISGS_exbus!L40</f>
        <v>-2.9210479573826831E-4</v>
      </c>
      <c r="M40" s="24">
        <f>BRPL_EOD!M40-BRPL_ISGS_exbus!M40</f>
        <v>6.1473339441207031E-3</v>
      </c>
      <c r="N40" s="24">
        <f>BRPL_EOD!N40-BRPL_ISGS_exbus!N40</f>
        <v>4.2519116055927952E-3</v>
      </c>
      <c r="O40" s="24">
        <f>BRPL_EOD!O40-BRPL_ISGS_exbus!O40</f>
        <v>-1.4383855629986897E-3</v>
      </c>
      <c r="P40" s="24">
        <f>BRPL_EOD!P40-BRPL_ISGS_exbus!P40</f>
        <v>-5.8508645753363453E-4</v>
      </c>
      <c r="Q40" s="24">
        <f>BRPL_EOD!Q40-BRPL_ISGS_exbus!Q40</f>
        <v>1.464983529412045E-3</v>
      </c>
      <c r="R40" s="24">
        <f>BRPL_EOD!R40-BRPL_ISGS_exbus!R40</f>
        <v>-5.1619003645217987E-3</v>
      </c>
      <c r="S40" s="24">
        <f>BRPL_EOD!S40-BRPL_ISGS_exbus!S40</f>
        <v>-8.8530372305672955E-4</v>
      </c>
      <c r="T40" s="24">
        <f>BRPL_EOD!T40-BRPL_ISGS_exbus!T40</f>
        <v>-9.2466666666668473E-4</v>
      </c>
      <c r="U40" s="24">
        <f>BRPL_EOD!U40-BRPL_ISGS_exbus!U40</f>
        <v>3.9674274115952812E-4</v>
      </c>
      <c r="V40" s="24">
        <f>BRPL_EOD!V40-BRPL_ISGS_exbus!V40</f>
        <v>1.4183568677790248E-3</v>
      </c>
      <c r="W40" s="24">
        <f>BRPL_EOD!W40-BRPL_ISGS_exbus!W40</f>
        <v>3.7654264825448536E-4</v>
      </c>
      <c r="X40" s="24">
        <f>BRPL_EOD!X40-BRPL_ISGS_exbus!X40</f>
        <v>1.7465333543427164E-3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6.0617188264018296E-3</v>
      </c>
      <c r="L41" s="24">
        <f>BRPL_EOD!L41-BRPL_ISGS_exbus!L41</f>
        <v>-2.9210479573826831E-4</v>
      </c>
      <c r="M41" s="24">
        <f>BRPL_EOD!M41-BRPL_ISGS_exbus!M41</f>
        <v>6.1473339441207031E-3</v>
      </c>
      <c r="N41" s="24">
        <f>BRPL_EOD!N41-BRPL_ISGS_exbus!N41</f>
        <v>4.2519116055927952E-3</v>
      </c>
      <c r="O41" s="24">
        <f>BRPL_EOD!O41-BRPL_ISGS_exbus!O41</f>
        <v>-1.4383855629986897E-3</v>
      </c>
      <c r="P41" s="24">
        <f>BRPL_EOD!P41-BRPL_ISGS_exbus!P41</f>
        <v>-5.8508645753363453E-4</v>
      </c>
      <c r="Q41" s="24">
        <f>BRPL_EOD!Q41-BRPL_ISGS_exbus!Q41</f>
        <v>1.464983529412045E-3</v>
      </c>
      <c r="R41" s="24">
        <f>BRPL_EOD!R41-BRPL_ISGS_exbus!R41</f>
        <v>-5.1619003645217987E-3</v>
      </c>
      <c r="S41" s="24">
        <f>BRPL_EOD!S41-BRPL_ISGS_exbus!S41</f>
        <v>-8.8530372305672955E-4</v>
      </c>
      <c r="T41" s="24">
        <f>BRPL_EOD!T41-BRPL_ISGS_exbus!T41</f>
        <v>-9.2466666666668473E-4</v>
      </c>
      <c r="U41" s="24">
        <f>BRPL_EOD!U41-BRPL_ISGS_exbus!U41</f>
        <v>3.9674274115952812E-4</v>
      </c>
      <c r="V41" s="24">
        <f>BRPL_EOD!V41-BRPL_ISGS_exbus!V41</f>
        <v>1.4183568677790248E-3</v>
      </c>
      <c r="W41" s="24">
        <f>BRPL_EOD!W41-BRPL_ISGS_exbus!W41</f>
        <v>-1.0166302688361384E-3</v>
      </c>
      <c r="X41" s="24">
        <f>BRPL_EOD!X41-BRPL_ISGS_exbus!X41</f>
        <v>2.3875358140656999E-4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6.0617188264018296E-3</v>
      </c>
      <c r="L42" s="24">
        <f>BRPL_EOD!L42-BRPL_ISGS_exbus!L42</f>
        <v>-2.9210479573826831E-4</v>
      </c>
      <c r="M42" s="24">
        <f>BRPL_EOD!M42-BRPL_ISGS_exbus!M42</f>
        <v>6.1473339441207031E-3</v>
      </c>
      <c r="N42" s="24">
        <f>BRPL_EOD!N42-BRPL_ISGS_exbus!N42</f>
        <v>4.2519116055927952E-3</v>
      </c>
      <c r="O42" s="24">
        <f>BRPL_EOD!O42-BRPL_ISGS_exbus!O42</f>
        <v>-1.4383855629986897E-3</v>
      </c>
      <c r="P42" s="24">
        <f>BRPL_EOD!P42-BRPL_ISGS_exbus!P42</f>
        <v>-5.8508645753363453E-4</v>
      </c>
      <c r="Q42" s="24">
        <f>BRPL_EOD!Q42-BRPL_ISGS_exbus!Q42</f>
        <v>1.464983529412045E-3</v>
      </c>
      <c r="R42" s="24">
        <f>BRPL_EOD!R42-BRPL_ISGS_exbus!R42</f>
        <v>-5.1619003645217987E-3</v>
      </c>
      <c r="S42" s="24">
        <f>BRPL_EOD!S42-BRPL_ISGS_exbus!S42</f>
        <v>-8.8530372305672955E-4</v>
      </c>
      <c r="T42" s="24">
        <f>BRPL_EOD!T42-BRPL_ISGS_exbus!T42</f>
        <v>-9.2466666666668473E-4</v>
      </c>
      <c r="U42" s="24">
        <f>BRPL_EOD!U42-BRPL_ISGS_exbus!U42</f>
        <v>3.9674274115952812E-4</v>
      </c>
      <c r="V42" s="24">
        <f>BRPL_EOD!V42-BRPL_ISGS_exbus!V42</f>
        <v>1.4183568677790248E-3</v>
      </c>
      <c r="W42" s="24">
        <f>BRPL_EOD!W42-BRPL_ISGS_exbus!W42</f>
        <v>-1.0166302688361384E-3</v>
      </c>
      <c r="X42" s="24">
        <f>BRPL_EOD!X42-BRPL_ISGS_exbus!X42</f>
        <v>0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6.0617188264018296E-3</v>
      </c>
      <c r="L43" s="24">
        <f>BRPL_EOD!L43-BRPL_ISGS_exbus!L43</f>
        <v>-2.9210479573826831E-4</v>
      </c>
      <c r="M43" s="24">
        <f>BRPL_EOD!M43-BRPL_ISGS_exbus!M43</f>
        <v>6.1473339441207031E-3</v>
      </c>
      <c r="N43" s="24">
        <f>BRPL_EOD!N43-BRPL_ISGS_exbus!N43</f>
        <v>4.2519116055927952E-3</v>
      </c>
      <c r="O43" s="24">
        <f>BRPL_EOD!O43-BRPL_ISGS_exbus!O43</f>
        <v>-1.4383855629986897E-3</v>
      </c>
      <c r="P43" s="24">
        <f>BRPL_EOD!P43-BRPL_ISGS_exbus!P43</f>
        <v>-5.8508645753363453E-4</v>
      </c>
      <c r="Q43" s="24">
        <f>BRPL_EOD!Q43-BRPL_ISGS_exbus!Q43</f>
        <v>1.464983529412045E-3</v>
      </c>
      <c r="R43" s="24">
        <f>BRPL_EOD!R43-BRPL_ISGS_exbus!R43</f>
        <v>-5.1619003645217987E-3</v>
      </c>
      <c r="S43" s="24">
        <f>BRPL_EOD!S43-BRPL_ISGS_exbus!S43</f>
        <v>-8.8530372305672955E-4</v>
      </c>
      <c r="T43" s="24">
        <f>BRPL_EOD!T43-BRPL_ISGS_exbus!T43</f>
        <v>-9.2466666666668473E-4</v>
      </c>
      <c r="U43" s="24">
        <f>BRPL_EOD!U43-BRPL_ISGS_exbus!U43</f>
        <v>3.9674274115952812E-4</v>
      </c>
      <c r="V43" s="24">
        <f>BRPL_EOD!V43-BRPL_ISGS_exbus!V43</f>
        <v>1.4183568677790248E-3</v>
      </c>
      <c r="W43" s="24">
        <f>BRPL_EOD!W43-BRPL_ISGS_exbus!W43</f>
        <v>-1.0166302688361384E-3</v>
      </c>
      <c r="X43" s="24">
        <f>BRPL_EOD!X43-BRPL_ISGS_exbus!X43</f>
        <v>0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6.0617188264018296E-3</v>
      </c>
      <c r="L44" s="24">
        <f>BRPL_EOD!L44-BRPL_ISGS_exbus!L44</f>
        <v>-2.9210479573826831E-4</v>
      </c>
      <c r="M44" s="24">
        <f>BRPL_EOD!M44-BRPL_ISGS_exbus!M44</f>
        <v>6.1473339441207031E-3</v>
      </c>
      <c r="N44" s="24">
        <f>BRPL_EOD!N44-BRPL_ISGS_exbus!N44</f>
        <v>4.2519116055927952E-3</v>
      </c>
      <c r="O44" s="24">
        <f>BRPL_EOD!O44-BRPL_ISGS_exbus!O44</f>
        <v>-1.4383855629986897E-3</v>
      </c>
      <c r="P44" s="24">
        <f>BRPL_EOD!P44-BRPL_ISGS_exbus!P44</f>
        <v>-5.8508645753363453E-4</v>
      </c>
      <c r="Q44" s="24">
        <f>BRPL_EOD!Q44-BRPL_ISGS_exbus!Q44</f>
        <v>1.464983529412045E-3</v>
      </c>
      <c r="R44" s="24">
        <f>BRPL_EOD!R44-BRPL_ISGS_exbus!R44</f>
        <v>-5.1619003645217987E-3</v>
      </c>
      <c r="S44" s="24">
        <f>BRPL_EOD!S44-BRPL_ISGS_exbus!S44</f>
        <v>-8.8530372305672955E-4</v>
      </c>
      <c r="T44" s="24">
        <f>BRPL_EOD!T44-BRPL_ISGS_exbus!T44</f>
        <v>-9.2466666666668473E-4</v>
      </c>
      <c r="U44" s="24">
        <f>BRPL_EOD!U44-BRPL_ISGS_exbus!U44</f>
        <v>3.9674274115952812E-4</v>
      </c>
      <c r="V44" s="24">
        <f>BRPL_EOD!V44-BRPL_ISGS_exbus!V44</f>
        <v>1.4183568677790248E-3</v>
      </c>
      <c r="W44" s="24">
        <f>BRPL_EOD!W44-BRPL_ISGS_exbus!W44</f>
        <v>-1.0166302688361384E-3</v>
      </c>
      <c r="X44" s="24">
        <f>BRPL_EOD!X44-BRPL_ISGS_exbus!X44</f>
        <v>0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6.0617188264018296E-3</v>
      </c>
      <c r="L45" s="24">
        <f>BRPL_EOD!L45-BRPL_ISGS_exbus!L45</f>
        <v>-2.9210479573826831E-4</v>
      </c>
      <c r="M45" s="24">
        <f>BRPL_EOD!M45-BRPL_ISGS_exbus!M45</f>
        <v>6.1473339441207031E-3</v>
      </c>
      <c r="N45" s="24">
        <f>BRPL_EOD!N45-BRPL_ISGS_exbus!N45</f>
        <v>4.2519116055927952E-3</v>
      </c>
      <c r="O45" s="24">
        <f>BRPL_EOD!O45-BRPL_ISGS_exbus!O45</f>
        <v>-1.4383855629986897E-3</v>
      </c>
      <c r="P45" s="24">
        <f>BRPL_EOD!P45-BRPL_ISGS_exbus!P45</f>
        <v>-5.8508645753363453E-4</v>
      </c>
      <c r="Q45" s="24">
        <f>BRPL_EOD!Q45-BRPL_ISGS_exbus!Q45</f>
        <v>1.464983529412045E-3</v>
      </c>
      <c r="R45" s="24">
        <f>BRPL_EOD!R45-BRPL_ISGS_exbus!R45</f>
        <v>-5.1619003645217987E-3</v>
      </c>
      <c r="S45" s="24">
        <f>BRPL_EOD!S45-BRPL_ISGS_exbus!S45</f>
        <v>-8.8530372305672955E-4</v>
      </c>
      <c r="T45" s="24">
        <f>BRPL_EOD!T45-BRPL_ISGS_exbus!T45</f>
        <v>-9.2466666666668473E-4</v>
      </c>
      <c r="U45" s="24">
        <f>BRPL_EOD!U45-BRPL_ISGS_exbus!U45</f>
        <v>3.9674274115952812E-4</v>
      </c>
      <c r="V45" s="24">
        <f>BRPL_EOD!V45-BRPL_ISGS_exbus!V45</f>
        <v>1.4183568677790248E-3</v>
      </c>
      <c r="W45" s="24">
        <f>BRPL_EOD!W45-BRPL_ISGS_exbus!W45</f>
        <v>-1.0166302688361384E-3</v>
      </c>
      <c r="X45" s="24">
        <f>BRPL_EOD!X45-BRPL_ISGS_exbus!X45</f>
        <v>0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6.0617188264018296E-3</v>
      </c>
      <c r="L46" s="24">
        <f>BRPL_EOD!L46-BRPL_ISGS_exbus!L46</f>
        <v>-2.9210479573826831E-4</v>
      </c>
      <c r="M46" s="24">
        <f>BRPL_EOD!M46-BRPL_ISGS_exbus!M46</f>
        <v>6.1473339441207031E-3</v>
      </c>
      <c r="N46" s="24">
        <f>BRPL_EOD!N46-BRPL_ISGS_exbus!N46</f>
        <v>4.2519116055927952E-3</v>
      </c>
      <c r="O46" s="24">
        <f>BRPL_EOD!O46-BRPL_ISGS_exbus!O46</f>
        <v>-1.4383855629986897E-3</v>
      </c>
      <c r="P46" s="24">
        <f>BRPL_EOD!P46-BRPL_ISGS_exbus!P46</f>
        <v>-5.8508645753363453E-4</v>
      </c>
      <c r="Q46" s="24">
        <f>BRPL_EOD!Q46-BRPL_ISGS_exbus!Q46</f>
        <v>1.464983529412045E-3</v>
      </c>
      <c r="R46" s="24">
        <f>BRPL_EOD!R46-BRPL_ISGS_exbus!R46</f>
        <v>-5.1619003645217987E-3</v>
      </c>
      <c r="S46" s="24">
        <f>BRPL_EOD!S46-BRPL_ISGS_exbus!S46</f>
        <v>-8.8530372305672955E-4</v>
      </c>
      <c r="T46" s="24">
        <f>BRPL_EOD!T46-BRPL_ISGS_exbus!T46</f>
        <v>-9.2466666666668473E-4</v>
      </c>
      <c r="U46" s="24">
        <f>BRPL_EOD!U46-BRPL_ISGS_exbus!U46</f>
        <v>3.9674274115952812E-4</v>
      </c>
      <c r="V46" s="24">
        <f>BRPL_EOD!V46-BRPL_ISGS_exbus!V46</f>
        <v>1.4183568677790248E-3</v>
      </c>
      <c r="W46" s="24">
        <f>BRPL_EOD!W46-BRPL_ISGS_exbus!W46</f>
        <v>-1.0166302688361384E-3</v>
      </c>
      <c r="X46" s="24">
        <f>BRPL_EOD!X46-BRPL_ISGS_exbus!X46</f>
        <v>0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6.0617188264018296E-3</v>
      </c>
      <c r="L47" s="24">
        <f>BRPL_EOD!L47-BRPL_ISGS_exbus!L47</f>
        <v>-2.9210479573826831E-4</v>
      </c>
      <c r="M47" s="24">
        <f>BRPL_EOD!M47-BRPL_ISGS_exbus!M47</f>
        <v>6.1473339441207031E-3</v>
      </c>
      <c r="N47" s="24">
        <f>BRPL_EOD!N47-BRPL_ISGS_exbus!N47</f>
        <v>4.2519116055927952E-3</v>
      </c>
      <c r="O47" s="24">
        <f>BRPL_EOD!O47-BRPL_ISGS_exbus!O47</f>
        <v>-1.4383855629986897E-3</v>
      </c>
      <c r="P47" s="24">
        <f>BRPL_EOD!P47-BRPL_ISGS_exbus!P47</f>
        <v>-5.8508645753363453E-4</v>
      </c>
      <c r="Q47" s="24">
        <f>BRPL_EOD!Q47-BRPL_ISGS_exbus!Q47</f>
        <v>1.464983529412045E-3</v>
      </c>
      <c r="R47" s="24">
        <f>BRPL_EOD!R47-BRPL_ISGS_exbus!R47</f>
        <v>-5.1619003645217987E-3</v>
      </c>
      <c r="S47" s="24">
        <f>BRPL_EOD!S47-BRPL_ISGS_exbus!S47</f>
        <v>-8.8530372305672955E-4</v>
      </c>
      <c r="T47" s="24">
        <f>BRPL_EOD!T47-BRPL_ISGS_exbus!T47</f>
        <v>-9.2466666666668473E-4</v>
      </c>
      <c r="U47" s="24">
        <f>BRPL_EOD!U47-BRPL_ISGS_exbus!U47</f>
        <v>3.9674274115952812E-4</v>
      </c>
      <c r="V47" s="24">
        <f>BRPL_EOD!V47-BRPL_ISGS_exbus!V47</f>
        <v>1.4183568677790248E-3</v>
      </c>
      <c r="W47" s="24">
        <f>BRPL_EOD!W47-BRPL_ISGS_exbus!W47</f>
        <v>-1.0166302688361384E-3</v>
      </c>
      <c r="X47" s="24">
        <f>BRPL_EOD!X47-BRPL_ISGS_exbus!X47</f>
        <v>0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6.0617188264018296E-3</v>
      </c>
      <c r="L48" s="24">
        <f>BRPL_EOD!L48-BRPL_ISGS_exbus!L48</f>
        <v>-2.9210479573826831E-4</v>
      </c>
      <c r="M48" s="24">
        <f>BRPL_EOD!M48-BRPL_ISGS_exbus!M48</f>
        <v>6.1473339441207031E-3</v>
      </c>
      <c r="N48" s="24">
        <f>BRPL_EOD!N48-BRPL_ISGS_exbus!N48</f>
        <v>4.2519116055927952E-3</v>
      </c>
      <c r="O48" s="24">
        <f>BRPL_EOD!O48-BRPL_ISGS_exbus!O48</f>
        <v>-1.4383855629986897E-3</v>
      </c>
      <c r="P48" s="24">
        <f>BRPL_EOD!P48-BRPL_ISGS_exbus!P48</f>
        <v>-5.8508645753363453E-4</v>
      </c>
      <c r="Q48" s="24">
        <f>BRPL_EOD!Q48-BRPL_ISGS_exbus!Q48</f>
        <v>1.464983529412045E-3</v>
      </c>
      <c r="R48" s="24">
        <f>BRPL_EOD!R48-BRPL_ISGS_exbus!R48</f>
        <v>-5.1619003645217987E-3</v>
      </c>
      <c r="S48" s="24">
        <f>BRPL_EOD!S48-BRPL_ISGS_exbus!S48</f>
        <v>-8.8530372305672955E-4</v>
      </c>
      <c r="T48" s="24">
        <f>BRPL_EOD!T48-BRPL_ISGS_exbus!T48</f>
        <v>-9.2466666666668473E-4</v>
      </c>
      <c r="U48" s="24">
        <f>BRPL_EOD!U48-BRPL_ISGS_exbus!U48</f>
        <v>3.9674274115952812E-4</v>
      </c>
      <c r="V48" s="24">
        <f>BRPL_EOD!V48-BRPL_ISGS_exbus!V48</f>
        <v>1.4183568677790248E-3</v>
      </c>
      <c r="W48" s="24">
        <f>BRPL_EOD!W48-BRPL_ISGS_exbus!W48</f>
        <v>-1.0166302688361384E-3</v>
      </c>
      <c r="X48" s="24">
        <f>BRPL_EOD!X48-BRPL_ISGS_exbus!X48</f>
        <v>0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6.0617188264018296E-3</v>
      </c>
      <c r="L49" s="24">
        <f>BRPL_EOD!L49-BRPL_ISGS_exbus!L49</f>
        <v>-2.9210479573826831E-4</v>
      </c>
      <c r="M49" s="24">
        <f>BRPL_EOD!M49-BRPL_ISGS_exbus!M49</f>
        <v>2.8505796470312816E-4</v>
      </c>
      <c r="N49" s="24">
        <f>BRPL_EOD!N49-BRPL_ISGS_exbus!N49</f>
        <v>5.3303052155229125E-4</v>
      </c>
      <c r="O49" s="24">
        <f>BRPL_EOD!O49-BRPL_ISGS_exbus!O49</f>
        <v>-6.2352388059707664E-3</v>
      </c>
      <c r="P49" s="24">
        <f>BRPL_EOD!P49-BRPL_ISGS_exbus!P49</f>
        <v>-9.4034833091072301E-4</v>
      </c>
      <c r="Q49" s="24">
        <f>BRPL_EOD!Q49-BRPL_ISGS_exbus!Q49</f>
        <v>1.464983529412045E-3</v>
      </c>
      <c r="R49" s="24">
        <f>BRPL_EOD!R49-BRPL_ISGS_exbus!R49</f>
        <v>-5.1619003645217987E-3</v>
      </c>
      <c r="S49" s="24">
        <f>BRPL_EOD!S49-BRPL_ISGS_exbus!S49</f>
        <v>-8.8530372305672955E-4</v>
      </c>
      <c r="T49" s="24">
        <f>BRPL_EOD!T49-BRPL_ISGS_exbus!T49</f>
        <v>-9.2466666666668473E-4</v>
      </c>
      <c r="U49" s="24">
        <f>BRPL_EOD!U49-BRPL_ISGS_exbus!U49</f>
        <v>3.9674274115952812E-4</v>
      </c>
      <c r="V49" s="24">
        <f>BRPL_EOD!V49-BRPL_ISGS_exbus!V49</f>
        <v>1.4183568677790248E-3</v>
      </c>
      <c r="W49" s="24">
        <f>BRPL_EOD!W49-BRPL_ISGS_exbus!W49</f>
        <v>-1.0166302688361384E-3</v>
      </c>
      <c r="X49" s="24">
        <f>BRPL_EOD!X49-BRPL_ISGS_exbus!X49</f>
        <v>0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6.0617188264018296E-3</v>
      </c>
      <c r="L50" s="24">
        <f>BRPL_EOD!L50-BRPL_ISGS_exbus!L50</f>
        <v>-2.9210479573826831E-4</v>
      </c>
      <c r="M50" s="24">
        <f>BRPL_EOD!M50-BRPL_ISGS_exbus!M50</f>
        <v>9.0016020500627292E-5</v>
      </c>
      <c r="N50" s="24">
        <f>BRPL_EOD!N50-BRPL_ISGS_exbus!N50</f>
        <v>2.706942245183086E-4</v>
      </c>
      <c r="O50" s="24">
        <f>BRPL_EOD!O50-BRPL_ISGS_exbus!O50</f>
        <v>-6.2352388059707664E-3</v>
      </c>
      <c r="P50" s="24">
        <f>BRPL_EOD!P50-BRPL_ISGS_exbus!P50</f>
        <v>-9.4034833091072301E-4</v>
      </c>
      <c r="Q50" s="24">
        <f>BRPL_EOD!Q50-BRPL_ISGS_exbus!Q50</f>
        <v>1.464983529412045E-3</v>
      </c>
      <c r="R50" s="24">
        <f>BRPL_EOD!R50-BRPL_ISGS_exbus!R50</f>
        <v>-5.1619003645217987E-3</v>
      </c>
      <c r="S50" s="24">
        <f>BRPL_EOD!S50-BRPL_ISGS_exbus!S50</f>
        <v>-8.8530372305672955E-4</v>
      </c>
      <c r="T50" s="24">
        <f>BRPL_EOD!T50-BRPL_ISGS_exbus!T50</f>
        <v>-9.2466666666668473E-4</v>
      </c>
      <c r="U50" s="24">
        <f>BRPL_EOD!U50-BRPL_ISGS_exbus!U50</f>
        <v>3.9674274115952812E-4</v>
      </c>
      <c r="V50" s="24">
        <f>BRPL_EOD!V50-BRPL_ISGS_exbus!V50</f>
        <v>1.4183568677790248E-3</v>
      </c>
      <c r="W50" s="24">
        <f>BRPL_EOD!W50-BRPL_ISGS_exbus!W50</f>
        <v>-1.0166302688361384E-3</v>
      </c>
      <c r="X50" s="24">
        <f>BRPL_EOD!X50-BRPL_ISGS_exbus!X50</f>
        <v>0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6.0617188264018296E-3</v>
      </c>
      <c r="L51" s="24">
        <f>BRPL_EOD!L51-BRPL_ISGS_exbus!L51</f>
        <v>-2.9210479573826831E-4</v>
      </c>
      <c r="M51" s="24">
        <f>BRPL_EOD!M51-BRPL_ISGS_exbus!M51</f>
        <v>9.0016020500627292E-5</v>
      </c>
      <c r="N51" s="24">
        <f>BRPL_EOD!N51-BRPL_ISGS_exbus!N51</f>
        <v>2.706942245183086E-4</v>
      </c>
      <c r="O51" s="24">
        <f>BRPL_EOD!O51-BRPL_ISGS_exbus!O51</f>
        <v>-6.2352388059707664E-3</v>
      </c>
      <c r="P51" s="24">
        <f>BRPL_EOD!P51-BRPL_ISGS_exbus!P51</f>
        <v>-9.4034833091072301E-4</v>
      </c>
      <c r="Q51" s="24">
        <f>BRPL_EOD!Q51-BRPL_ISGS_exbus!Q51</f>
        <v>1.464983529412045E-3</v>
      </c>
      <c r="R51" s="24">
        <f>BRPL_EOD!R51-BRPL_ISGS_exbus!R51</f>
        <v>-5.1619003645217987E-3</v>
      </c>
      <c r="S51" s="24">
        <f>BRPL_EOD!S51-BRPL_ISGS_exbus!S51</f>
        <v>-8.8530372305672955E-4</v>
      </c>
      <c r="T51" s="24">
        <f>BRPL_EOD!T51-BRPL_ISGS_exbus!T51</f>
        <v>-9.2466666666668473E-4</v>
      </c>
      <c r="U51" s="24">
        <f>BRPL_EOD!U51-BRPL_ISGS_exbus!U51</f>
        <v>3.9674274115952812E-4</v>
      </c>
      <c r="V51" s="24">
        <f>BRPL_EOD!V51-BRPL_ISGS_exbus!V51</f>
        <v>1.4183568677790248E-3</v>
      </c>
      <c r="W51" s="24">
        <f>BRPL_EOD!W51-BRPL_ISGS_exbus!W51</f>
        <v>-1.0166302688361384E-3</v>
      </c>
      <c r="X51" s="24">
        <f>BRPL_EOD!X51-BRPL_ISGS_exbus!X51</f>
        <v>0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6.0617188264018296E-3</v>
      </c>
      <c r="L52" s="24">
        <f>BRPL_EOD!L52-BRPL_ISGS_exbus!L52</f>
        <v>-2.9210479573826831E-4</v>
      </c>
      <c r="M52" s="24">
        <f>BRPL_EOD!M52-BRPL_ISGS_exbus!M52</f>
        <v>9.0016020500627292E-5</v>
      </c>
      <c r="N52" s="24">
        <f>BRPL_EOD!N52-BRPL_ISGS_exbus!N52</f>
        <v>2.706942245183086E-4</v>
      </c>
      <c r="O52" s="24">
        <f>BRPL_EOD!O52-BRPL_ISGS_exbus!O52</f>
        <v>-6.2352388059707664E-3</v>
      </c>
      <c r="P52" s="24">
        <f>BRPL_EOD!P52-BRPL_ISGS_exbus!P52</f>
        <v>-9.4034833091072301E-4</v>
      </c>
      <c r="Q52" s="24">
        <f>BRPL_EOD!Q52-BRPL_ISGS_exbus!Q52</f>
        <v>1.464983529412045E-3</v>
      </c>
      <c r="R52" s="24">
        <f>BRPL_EOD!R52-BRPL_ISGS_exbus!R52</f>
        <v>-5.1619003645217987E-3</v>
      </c>
      <c r="S52" s="24">
        <f>BRPL_EOD!S52-BRPL_ISGS_exbus!S52</f>
        <v>-8.8530372305672955E-4</v>
      </c>
      <c r="T52" s="24">
        <f>BRPL_EOD!T52-BRPL_ISGS_exbus!T52</f>
        <v>-9.2466666666668473E-4</v>
      </c>
      <c r="U52" s="24">
        <f>BRPL_EOD!U52-BRPL_ISGS_exbus!U52</f>
        <v>3.9674274115952812E-4</v>
      </c>
      <c r="V52" s="24">
        <f>BRPL_EOD!V52-BRPL_ISGS_exbus!V52</f>
        <v>1.4183568677790248E-3</v>
      </c>
      <c r="W52" s="24">
        <f>BRPL_EOD!W52-BRPL_ISGS_exbus!W52</f>
        <v>-1.0166302688361384E-3</v>
      </c>
      <c r="X52" s="24">
        <f>BRPL_EOD!X52-BRPL_ISGS_exbus!X52</f>
        <v>0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6.0617188264018296E-3</v>
      </c>
      <c r="L53" s="24">
        <f>BRPL_EOD!L53-BRPL_ISGS_exbus!L53</f>
        <v>-2.9210479573826831E-4</v>
      </c>
      <c r="M53" s="24">
        <f>BRPL_EOD!M53-BRPL_ISGS_exbus!M53</f>
        <v>9.0016020500627292E-5</v>
      </c>
      <c r="N53" s="24">
        <f>BRPL_EOD!N53-BRPL_ISGS_exbus!N53</f>
        <v>2.706942245183086E-4</v>
      </c>
      <c r="O53" s="24">
        <f>BRPL_EOD!O53-BRPL_ISGS_exbus!O53</f>
        <v>-6.2352388059707664E-3</v>
      </c>
      <c r="P53" s="24">
        <f>BRPL_EOD!P53-BRPL_ISGS_exbus!P53</f>
        <v>-9.4034833091072301E-4</v>
      </c>
      <c r="Q53" s="24">
        <f>BRPL_EOD!Q53-BRPL_ISGS_exbus!Q53</f>
        <v>1.464983529412045E-3</v>
      </c>
      <c r="R53" s="24">
        <f>BRPL_EOD!R53-BRPL_ISGS_exbus!R53</f>
        <v>-5.4798040983605745E-3</v>
      </c>
      <c r="S53" s="24">
        <f>BRPL_EOD!S53-BRPL_ISGS_exbus!S53</f>
        <v>-8.8530372305672955E-4</v>
      </c>
      <c r="T53" s="24">
        <f>BRPL_EOD!T53-BRPL_ISGS_exbus!T53</f>
        <v>-9.2466666666668473E-4</v>
      </c>
      <c r="U53" s="24">
        <f>BRPL_EOD!U53-BRPL_ISGS_exbus!U53</f>
        <v>3.9674274115952812E-4</v>
      </c>
      <c r="V53" s="24">
        <f>BRPL_EOD!V53-BRPL_ISGS_exbus!V53</f>
        <v>1.4183568677790248E-3</v>
      </c>
      <c r="W53" s="24">
        <f>BRPL_EOD!W53-BRPL_ISGS_exbus!W53</f>
        <v>-1.0166302688361384E-3</v>
      </c>
      <c r="X53" s="24">
        <f>BRPL_EOD!X53-BRPL_ISGS_exbus!X53</f>
        <v>0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6.0617188264018296E-3</v>
      </c>
      <c r="L54" s="24">
        <f>BRPL_EOD!L54-BRPL_ISGS_exbus!L54</f>
        <v>-2.9210479573826831E-4</v>
      </c>
      <c r="M54" s="24">
        <f>BRPL_EOD!M54-BRPL_ISGS_exbus!M54</f>
        <v>9.0016020500627292E-5</v>
      </c>
      <c r="N54" s="24">
        <f>BRPL_EOD!N54-BRPL_ISGS_exbus!N54</f>
        <v>2.706942245183086E-4</v>
      </c>
      <c r="O54" s="24">
        <f>BRPL_EOD!O54-BRPL_ISGS_exbus!O54</f>
        <v>-6.2352388059707664E-3</v>
      </c>
      <c r="P54" s="24">
        <f>BRPL_EOD!P54-BRPL_ISGS_exbus!P54</f>
        <v>-9.4034833091072301E-4</v>
      </c>
      <c r="Q54" s="24">
        <f>BRPL_EOD!Q54-BRPL_ISGS_exbus!Q54</f>
        <v>1.464983529412045E-3</v>
      </c>
      <c r="R54" s="24">
        <f>BRPL_EOD!R54-BRPL_ISGS_exbus!R54</f>
        <v>-5.4798040983605745E-3</v>
      </c>
      <c r="S54" s="24">
        <f>BRPL_EOD!S54-BRPL_ISGS_exbus!S54</f>
        <v>-8.8530372305672955E-4</v>
      </c>
      <c r="T54" s="24">
        <f>BRPL_EOD!T54-BRPL_ISGS_exbus!T54</f>
        <v>-9.2466666666668473E-4</v>
      </c>
      <c r="U54" s="24">
        <f>BRPL_EOD!U54-BRPL_ISGS_exbus!U54</f>
        <v>3.9674274115952812E-4</v>
      </c>
      <c r="V54" s="24">
        <f>BRPL_EOD!V54-BRPL_ISGS_exbus!V54</f>
        <v>1.4183568677790248E-3</v>
      </c>
      <c r="W54" s="24">
        <f>BRPL_EOD!W54-BRPL_ISGS_exbus!W54</f>
        <v>-1.0166302688361384E-3</v>
      </c>
      <c r="X54" s="24">
        <f>BRPL_EOD!X54-BRPL_ISGS_exbus!X54</f>
        <v>0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6.0617188264018296E-3</v>
      </c>
      <c r="L55" s="24">
        <f>BRPL_EOD!L55-BRPL_ISGS_exbus!L55</f>
        <v>-2.9210479573826831E-4</v>
      </c>
      <c r="M55" s="24">
        <f>BRPL_EOD!M55-BRPL_ISGS_exbus!M55</f>
        <v>7.3826017535765232E-3</v>
      </c>
      <c r="N55" s="24">
        <f>BRPL_EOD!N55-BRPL_ISGS_exbus!N55</f>
        <v>-1.3926210765902169E-5</v>
      </c>
      <c r="O55" s="24">
        <f>BRPL_EOD!O55-BRPL_ISGS_exbus!O55</f>
        <v>-2.7328777094837164E-3</v>
      </c>
      <c r="P55" s="24">
        <f>BRPL_EOD!P55-BRPL_ISGS_exbus!P55</f>
        <v>6.9435753938762446E-4</v>
      </c>
      <c r="Q55" s="24">
        <f>BRPL_EOD!Q55-BRPL_ISGS_exbus!Q55</f>
        <v>1.464983529412045E-3</v>
      </c>
      <c r="R55" s="24">
        <f>BRPL_EOD!R55-BRPL_ISGS_exbus!R55</f>
        <v>-5.4798040983605745E-3</v>
      </c>
      <c r="S55" s="24">
        <f>BRPL_EOD!S55-BRPL_ISGS_exbus!S55</f>
        <v>-8.8530372305672955E-4</v>
      </c>
      <c r="T55" s="24">
        <f>BRPL_EOD!T55-BRPL_ISGS_exbus!T55</f>
        <v>-9.2466666666668473E-4</v>
      </c>
      <c r="U55" s="24">
        <f>BRPL_EOD!U55-BRPL_ISGS_exbus!U55</f>
        <v>3.9674274115952812E-4</v>
      </c>
      <c r="V55" s="24">
        <f>BRPL_EOD!V55-BRPL_ISGS_exbus!V55</f>
        <v>1.4183568677790248E-3</v>
      </c>
      <c r="W55" s="24">
        <f>BRPL_EOD!W55-BRPL_ISGS_exbus!W55</f>
        <v>3.7654264825448536E-4</v>
      </c>
      <c r="X55" s="24">
        <f>BRPL_EOD!X55-BRPL_ISGS_exbus!X55</f>
        <v>-2.6054632100880326E-4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6.0617188264018296E-3</v>
      </c>
      <c r="L56" s="24">
        <f>BRPL_EOD!L56-BRPL_ISGS_exbus!L56</f>
        <v>-2.9210479573826831E-4</v>
      </c>
      <c r="M56" s="24">
        <f>BRPL_EOD!M56-BRPL_ISGS_exbus!M56</f>
        <v>7.3826017535765232E-3</v>
      </c>
      <c r="N56" s="24">
        <f>BRPL_EOD!N56-BRPL_ISGS_exbus!N56</f>
        <v>5.4607111411542064E-4</v>
      </c>
      <c r="O56" s="24">
        <f>BRPL_EOD!O56-BRPL_ISGS_exbus!O56</f>
        <v>-2.7328777094837164E-3</v>
      </c>
      <c r="P56" s="24">
        <f>BRPL_EOD!P56-BRPL_ISGS_exbus!P56</f>
        <v>1.5951810595637994E-3</v>
      </c>
      <c r="Q56" s="24">
        <f>BRPL_EOD!Q56-BRPL_ISGS_exbus!Q56</f>
        <v>1.464983529412045E-3</v>
      </c>
      <c r="R56" s="24">
        <f>BRPL_EOD!R56-BRPL_ISGS_exbus!R56</f>
        <v>-5.4798040983605745E-3</v>
      </c>
      <c r="S56" s="24">
        <f>BRPL_EOD!S56-BRPL_ISGS_exbus!S56</f>
        <v>-8.8530372305672955E-4</v>
      </c>
      <c r="T56" s="24">
        <f>BRPL_EOD!T56-BRPL_ISGS_exbus!T56</f>
        <v>-9.2466666666668473E-4</v>
      </c>
      <c r="U56" s="24">
        <f>BRPL_EOD!U56-BRPL_ISGS_exbus!U56</f>
        <v>3.9674274115952812E-4</v>
      </c>
      <c r="V56" s="24">
        <f>BRPL_EOD!V56-BRPL_ISGS_exbus!V56</f>
        <v>1.4183568677790248E-3</v>
      </c>
      <c r="W56" s="24">
        <f>BRPL_EOD!W56-BRPL_ISGS_exbus!W56</f>
        <v>3.7654264825448536E-4</v>
      </c>
      <c r="X56" s="24">
        <f>BRPL_EOD!X56-BRPL_ISGS_exbus!X56</f>
        <v>0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6.0617188264018296E-3</v>
      </c>
      <c r="L57" s="24">
        <f>BRPL_EOD!L57-BRPL_ISGS_exbus!L57</f>
        <v>-2.9210479573826831E-4</v>
      </c>
      <c r="M57" s="24">
        <f>BRPL_EOD!M57-BRPL_ISGS_exbus!M57</f>
        <v>7.3826017535765232E-3</v>
      </c>
      <c r="N57" s="24">
        <f>BRPL_EOD!N57-BRPL_ISGS_exbus!N57</f>
        <v>5.4607111411542064E-4</v>
      </c>
      <c r="O57" s="24">
        <f>BRPL_EOD!O57-BRPL_ISGS_exbus!O57</f>
        <v>-2.7328777094837164E-3</v>
      </c>
      <c r="P57" s="24">
        <f>BRPL_EOD!P57-BRPL_ISGS_exbus!P57</f>
        <v>1.5951810595637994E-3</v>
      </c>
      <c r="Q57" s="24">
        <f>BRPL_EOD!Q57-BRPL_ISGS_exbus!Q57</f>
        <v>1.464983529412045E-3</v>
      </c>
      <c r="R57" s="24">
        <f>BRPL_EOD!R57-BRPL_ISGS_exbus!R57</f>
        <v>-5.4798040983605745E-3</v>
      </c>
      <c r="S57" s="24">
        <f>BRPL_EOD!S57-BRPL_ISGS_exbus!S57</f>
        <v>-8.8530372305672955E-4</v>
      </c>
      <c r="T57" s="24">
        <f>BRPL_EOD!T57-BRPL_ISGS_exbus!T57</f>
        <v>-9.2466666666668473E-4</v>
      </c>
      <c r="U57" s="24">
        <f>BRPL_EOD!U57-BRPL_ISGS_exbus!U57</f>
        <v>3.9674274115952812E-4</v>
      </c>
      <c r="V57" s="24">
        <f>BRPL_EOD!V57-BRPL_ISGS_exbus!V57</f>
        <v>1.4183568677790248E-3</v>
      </c>
      <c r="W57" s="24">
        <f>BRPL_EOD!W57-BRPL_ISGS_exbus!W57</f>
        <v>3.7654264825448536E-4</v>
      </c>
      <c r="X57" s="24">
        <f>BRPL_EOD!X57-BRPL_ISGS_exbus!X57</f>
        <v>0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6.0617188264018296E-3</v>
      </c>
      <c r="L58" s="24">
        <f>BRPL_EOD!L58-BRPL_ISGS_exbus!L58</f>
        <v>-2.9210479573826831E-4</v>
      </c>
      <c r="M58" s="24">
        <f>BRPL_EOD!M58-BRPL_ISGS_exbus!M58</f>
        <v>7.3826017535765232E-3</v>
      </c>
      <c r="N58" s="24">
        <f>BRPL_EOD!N58-BRPL_ISGS_exbus!N58</f>
        <v>5.4607111411542064E-4</v>
      </c>
      <c r="O58" s="24">
        <f>BRPL_EOD!O58-BRPL_ISGS_exbus!O58</f>
        <v>-2.7328777094837164E-3</v>
      </c>
      <c r="P58" s="24">
        <f>BRPL_EOD!P58-BRPL_ISGS_exbus!P58</f>
        <v>1.5951810595637994E-3</v>
      </c>
      <c r="Q58" s="24">
        <f>BRPL_EOD!Q58-BRPL_ISGS_exbus!Q58</f>
        <v>1.464983529412045E-3</v>
      </c>
      <c r="R58" s="24">
        <f>BRPL_EOD!R58-BRPL_ISGS_exbus!R58</f>
        <v>-5.4798040983605745E-3</v>
      </c>
      <c r="S58" s="24">
        <f>BRPL_EOD!S58-BRPL_ISGS_exbus!S58</f>
        <v>-8.8530372305672955E-4</v>
      </c>
      <c r="T58" s="24">
        <f>BRPL_EOD!T58-BRPL_ISGS_exbus!T58</f>
        <v>-9.2466666666668473E-4</v>
      </c>
      <c r="U58" s="24">
        <f>BRPL_EOD!U58-BRPL_ISGS_exbus!U58</f>
        <v>3.9674274115952812E-4</v>
      </c>
      <c r="V58" s="24">
        <f>BRPL_EOD!V58-BRPL_ISGS_exbus!V58</f>
        <v>1.4183568677790248E-3</v>
      </c>
      <c r="W58" s="24">
        <f>BRPL_EOD!W58-BRPL_ISGS_exbus!W58</f>
        <v>-1.0166302688361384E-3</v>
      </c>
      <c r="X58" s="24">
        <f>BRPL_EOD!X58-BRPL_ISGS_exbus!X58</f>
        <v>0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6.0617188264018296E-3</v>
      </c>
      <c r="L59" s="24">
        <f>BRPL_EOD!L59-BRPL_ISGS_exbus!L59</f>
        <v>-2.9210479573826831E-4</v>
      </c>
      <c r="M59" s="24">
        <f>BRPL_EOD!M59-BRPL_ISGS_exbus!M59</f>
        <v>6.5539147245630147E-4</v>
      </c>
      <c r="N59" s="24">
        <f>BRPL_EOD!N59-BRPL_ISGS_exbus!N59</f>
        <v>2.706942245183086E-4</v>
      </c>
      <c r="O59" s="24">
        <f>BRPL_EOD!O59-BRPL_ISGS_exbus!O59</f>
        <v>-6.2352388059707664E-3</v>
      </c>
      <c r="P59" s="24">
        <f>BRPL_EOD!P59-BRPL_ISGS_exbus!P59</f>
        <v>-9.4034833091072301E-4</v>
      </c>
      <c r="Q59" s="24">
        <f>BRPL_EOD!Q59-BRPL_ISGS_exbus!Q59</f>
        <v>1.464983529412045E-3</v>
      </c>
      <c r="R59" s="24">
        <f>BRPL_EOD!R59-BRPL_ISGS_exbus!R59</f>
        <v>-5.4798040983605745E-3</v>
      </c>
      <c r="S59" s="24">
        <f>BRPL_EOD!S59-BRPL_ISGS_exbus!S59</f>
        <v>-8.8530372305672955E-4</v>
      </c>
      <c r="T59" s="24">
        <f>BRPL_EOD!T59-BRPL_ISGS_exbus!T59</f>
        <v>-9.2466666666668473E-4</v>
      </c>
      <c r="U59" s="24">
        <f>BRPL_EOD!U59-BRPL_ISGS_exbus!U59</f>
        <v>3.9674274115952812E-4</v>
      </c>
      <c r="V59" s="24">
        <f>BRPL_EOD!V59-BRPL_ISGS_exbus!V59</f>
        <v>1.4183568677790248E-3</v>
      </c>
      <c r="W59" s="24">
        <f>BRPL_EOD!W59-BRPL_ISGS_exbus!W59</f>
        <v>-1.0166302688361384E-3</v>
      </c>
      <c r="X59" s="24">
        <f>BRPL_EOD!X59-BRPL_ISGS_exbus!X59</f>
        <v>0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6.0617188264018296E-3</v>
      </c>
      <c r="L60" s="24">
        <f>BRPL_EOD!L60-BRPL_ISGS_exbus!L60</f>
        <v>-2.9210479573826831E-4</v>
      </c>
      <c r="M60" s="24">
        <f>BRPL_EOD!M60-BRPL_ISGS_exbus!M60</f>
        <v>9.0016020500627292E-5</v>
      </c>
      <c r="N60" s="24">
        <f>BRPL_EOD!N60-BRPL_ISGS_exbus!N60</f>
        <v>2.706942245183086E-4</v>
      </c>
      <c r="O60" s="24">
        <f>BRPL_EOD!O60-BRPL_ISGS_exbus!O60</f>
        <v>-6.2352388059707664E-3</v>
      </c>
      <c r="P60" s="24">
        <f>BRPL_EOD!P60-BRPL_ISGS_exbus!P60</f>
        <v>-9.4034833091072301E-4</v>
      </c>
      <c r="Q60" s="24">
        <f>BRPL_EOD!Q60-BRPL_ISGS_exbus!Q60</f>
        <v>1.464983529412045E-3</v>
      </c>
      <c r="R60" s="24">
        <f>BRPL_EOD!R60-BRPL_ISGS_exbus!R60</f>
        <v>-5.4798040983605745E-3</v>
      </c>
      <c r="S60" s="24">
        <f>BRPL_EOD!S60-BRPL_ISGS_exbus!S60</f>
        <v>-8.8530372305672955E-4</v>
      </c>
      <c r="T60" s="24">
        <f>BRPL_EOD!T60-BRPL_ISGS_exbus!T60</f>
        <v>-9.2466666666668473E-4</v>
      </c>
      <c r="U60" s="24">
        <f>BRPL_EOD!U60-BRPL_ISGS_exbus!U60</f>
        <v>3.9674274115952812E-4</v>
      </c>
      <c r="V60" s="24">
        <f>BRPL_EOD!V60-BRPL_ISGS_exbus!V60</f>
        <v>1.4183568677790248E-3</v>
      </c>
      <c r="W60" s="24">
        <f>BRPL_EOD!W60-BRPL_ISGS_exbus!W60</f>
        <v>-1.0166302688361384E-3</v>
      </c>
      <c r="X60" s="24">
        <f>BRPL_EOD!X60-BRPL_ISGS_exbus!X60</f>
        <v>0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6.0617188264018296E-3</v>
      </c>
      <c r="L61" s="24">
        <f>BRPL_EOD!L61-BRPL_ISGS_exbus!L61</f>
        <v>1.4545921919406624E-5</v>
      </c>
      <c r="M61" s="24">
        <f>BRPL_EOD!M61-BRPL_ISGS_exbus!M61</f>
        <v>9.0016020500627292E-5</v>
      </c>
      <c r="N61" s="24">
        <f>BRPL_EOD!N61-BRPL_ISGS_exbus!N61</f>
        <v>2.706942245183086E-4</v>
      </c>
      <c r="O61" s="24">
        <f>BRPL_EOD!O61-BRPL_ISGS_exbus!O61</f>
        <v>-6.2352388059707664E-3</v>
      </c>
      <c r="P61" s="24">
        <f>BRPL_EOD!P61-BRPL_ISGS_exbus!P61</f>
        <v>-9.4034833091072301E-4</v>
      </c>
      <c r="Q61" s="24">
        <f>BRPL_EOD!Q61-BRPL_ISGS_exbus!Q61</f>
        <v>8.3059153094566796E-4</v>
      </c>
      <c r="R61" s="24">
        <f>BRPL_EOD!R61-BRPL_ISGS_exbus!R61</f>
        <v>-5.4798040983605745E-3</v>
      </c>
      <c r="S61" s="24">
        <f>BRPL_EOD!S61-BRPL_ISGS_exbus!S61</f>
        <v>-3.1485623003213448E-4</v>
      </c>
      <c r="T61" s="24">
        <f>BRPL_EOD!T61-BRPL_ISGS_exbus!T61</f>
        <v>-9.2466666666668473E-4</v>
      </c>
      <c r="U61" s="24">
        <f>BRPL_EOD!U61-BRPL_ISGS_exbus!U61</f>
        <v>3.9674274115952812E-4</v>
      </c>
      <c r="V61" s="24">
        <f>BRPL_EOD!V61-BRPL_ISGS_exbus!V61</f>
        <v>1.4183568677790248E-3</v>
      </c>
      <c r="W61" s="24">
        <f>BRPL_EOD!W61-BRPL_ISGS_exbus!W61</f>
        <v>4.6594049502424184E-3</v>
      </c>
      <c r="X61" s="24">
        <f>BRPL_EOD!X61-BRPL_ISGS_exbus!X61</f>
        <v>-2.5173358754102537E-3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6.0617188264018296E-3</v>
      </c>
      <c r="L62" s="24">
        <f>BRPL_EOD!L62-BRPL_ISGS_exbus!L62</f>
        <v>1.1343260784002496E-6</v>
      </c>
      <c r="M62" s="24">
        <f>BRPL_EOD!M62-BRPL_ISGS_exbus!M62</f>
        <v>9.0016020500627292E-5</v>
      </c>
      <c r="N62" s="24">
        <f>BRPL_EOD!N62-BRPL_ISGS_exbus!N62</f>
        <v>2.706942245183086E-4</v>
      </c>
      <c r="O62" s="24">
        <f>BRPL_EOD!O62-BRPL_ISGS_exbus!O62</f>
        <v>-6.2352388059707664E-3</v>
      </c>
      <c r="P62" s="24">
        <f>BRPL_EOD!P62-BRPL_ISGS_exbus!P62</f>
        <v>-9.4034833091072301E-4</v>
      </c>
      <c r="Q62" s="24">
        <f>BRPL_EOD!Q62-BRPL_ISGS_exbus!Q62</f>
        <v>8.3059153094566796E-4</v>
      </c>
      <c r="R62" s="24">
        <f>BRPL_EOD!R62-BRPL_ISGS_exbus!R62</f>
        <v>-5.4798040983605745E-3</v>
      </c>
      <c r="S62" s="24">
        <f>BRPL_EOD!S62-BRPL_ISGS_exbus!S62</f>
        <v>-3.1485623003213448E-4</v>
      </c>
      <c r="T62" s="24">
        <f>BRPL_EOD!T62-BRPL_ISGS_exbus!T62</f>
        <v>-9.2466666666668473E-4</v>
      </c>
      <c r="U62" s="24">
        <f>BRPL_EOD!U62-BRPL_ISGS_exbus!U62</f>
        <v>3.9674274115952812E-4</v>
      </c>
      <c r="V62" s="24">
        <f>BRPL_EOD!V62-BRPL_ISGS_exbus!V62</f>
        <v>1.4183568677790248E-3</v>
      </c>
      <c r="W62" s="24">
        <f>BRPL_EOD!W62-BRPL_ISGS_exbus!W62</f>
        <v>4.6594049502424184E-3</v>
      </c>
      <c r="X62" s="24">
        <f>BRPL_EOD!X62-BRPL_ISGS_exbus!X62</f>
        <v>-1.8525551970896004E-3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6.0617188264018296E-3</v>
      </c>
      <c r="L63" s="24">
        <f>BRPL_EOD!L63-BRPL_ISGS_exbus!L63</f>
        <v>-3.2345527102961569E-5</v>
      </c>
      <c r="M63" s="24">
        <f>BRPL_EOD!M63-BRPL_ISGS_exbus!M63</f>
        <v>9.0016020500627292E-5</v>
      </c>
      <c r="N63" s="24">
        <f>BRPL_EOD!N63-BRPL_ISGS_exbus!N63</f>
        <v>2.706942245183086E-4</v>
      </c>
      <c r="O63" s="24">
        <f>BRPL_EOD!O63-BRPL_ISGS_exbus!O63</f>
        <v>-6.2352388059707664E-3</v>
      </c>
      <c r="P63" s="24">
        <f>BRPL_EOD!P63-BRPL_ISGS_exbus!P63</f>
        <v>-9.4034833091072301E-4</v>
      </c>
      <c r="Q63" s="24">
        <f>BRPL_EOD!Q63-BRPL_ISGS_exbus!Q63</f>
        <v>1.3700565656566965E-3</v>
      </c>
      <c r="R63" s="24">
        <f>BRPL_EOD!R63-BRPL_ISGS_exbus!R63</f>
        <v>4.5401550283994396E-3</v>
      </c>
      <c r="S63" s="24">
        <f>BRPL_EOD!S63-BRPL_ISGS_exbus!S63</f>
        <v>-5.12188209843778E-4</v>
      </c>
      <c r="T63" s="24">
        <f>BRPL_EOD!T63-BRPL_ISGS_exbus!T63</f>
        <v>-9.2466666666668473E-4</v>
      </c>
      <c r="U63" s="24">
        <f>BRPL_EOD!U63-BRPL_ISGS_exbus!U63</f>
        <v>3.9674274115952812E-4</v>
      </c>
      <c r="V63" s="24">
        <f>BRPL_EOD!V63-BRPL_ISGS_exbus!V63</f>
        <v>-1.6765710172741422E-3</v>
      </c>
      <c r="W63" s="24">
        <f>BRPL_EOD!W63-BRPL_ISGS_exbus!W63</f>
        <v>3.8678865311609911E-3</v>
      </c>
      <c r="X63" s="24">
        <f>BRPL_EOD!X63-BRPL_ISGS_exbus!X63</f>
        <v>-1.8525551970896004E-3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6.0617188264018296E-3</v>
      </c>
      <c r="L64" s="24">
        <f>BRPL_EOD!L64-BRPL_ISGS_exbus!L64</f>
        <v>-3.2345527102961569E-5</v>
      </c>
      <c r="M64" s="24">
        <f>BRPL_EOD!M64-BRPL_ISGS_exbus!M64</f>
        <v>9.0016020500627292E-5</v>
      </c>
      <c r="N64" s="24">
        <f>BRPL_EOD!N64-BRPL_ISGS_exbus!N64</f>
        <v>2.706942245183086E-4</v>
      </c>
      <c r="O64" s="24">
        <f>BRPL_EOD!O64-BRPL_ISGS_exbus!O64</f>
        <v>-6.2352388059707664E-3</v>
      </c>
      <c r="P64" s="24">
        <f>BRPL_EOD!P64-BRPL_ISGS_exbus!P64</f>
        <v>-9.4034833091072301E-4</v>
      </c>
      <c r="Q64" s="24">
        <f>BRPL_EOD!Q64-BRPL_ISGS_exbus!Q64</f>
        <v>1.3700565656566965E-3</v>
      </c>
      <c r="R64" s="24">
        <f>BRPL_EOD!R64-BRPL_ISGS_exbus!R64</f>
        <v>4.5401550283994396E-3</v>
      </c>
      <c r="S64" s="24">
        <f>BRPL_EOD!S64-BRPL_ISGS_exbus!S64</f>
        <v>-5.12188209843778E-4</v>
      </c>
      <c r="T64" s="24">
        <f>BRPL_EOD!T64-BRPL_ISGS_exbus!T64</f>
        <v>-9.2466666666668473E-4</v>
      </c>
      <c r="U64" s="24">
        <f>BRPL_EOD!U64-BRPL_ISGS_exbus!U64</f>
        <v>3.9674274115952812E-4</v>
      </c>
      <c r="V64" s="24">
        <f>BRPL_EOD!V64-BRPL_ISGS_exbus!V64</f>
        <v>-1.6765710172741422E-3</v>
      </c>
      <c r="W64" s="24">
        <f>BRPL_EOD!W64-BRPL_ISGS_exbus!W64</f>
        <v>3.8678865311609911E-3</v>
      </c>
      <c r="X64" s="24">
        <f>BRPL_EOD!X64-BRPL_ISGS_exbus!X64</f>
        <v>-1.8525551970896004E-3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6.0617188264018296E-3</v>
      </c>
      <c r="L65" s="24">
        <f>BRPL_EOD!L65-BRPL_ISGS_exbus!L65</f>
        <v>-3.2345527102961569E-5</v>
      </c>
      <c r="M65" s="24">
        <f>BRPL_EOD!M65-BRPL_ISGS_exbus!M65</f>
        <v>9.0016020500627292E-5</v>
      </c>
      <c r="N65" s="24">
        <f>BRPL_EOD!N65-BRPL_ISGS_exbus!N65</f>
        <v>2.706942245183086E-4</v>
      </c>
      <c r="O65" s="24">
        <f>BRPL_EOD!O65-BRPL_ISGS_exbus!O65</f>
        <v>-6.2352388059707664E-3</v>
      </c>
      <c r="P65" s="24">
        <f>BRPL_EOD!P65-BRPL_ISGS_exbus!P65</f>
        <v>-9.4034833091072301E-4</v>
      </c>
      <c r="Q65" s="24">
        <f>BRPL_EOD!Q65-BRPL_ISGS_exbus!Q65</f>
        <v>1.3700565656566965E-3</v>
      </c>
      <c r="R65" s="24">
        <f>BRPL_EOD!R65-BRPL_ISGS_exbus!R65</f>
        <v>4.5401550283994396E-3</v>
      </c>
      <c r="S65" s="24">
        <f>BRPL_EOD!S65-BRPL_ISGS_exbus!S65</f>
        <v>-5.12188209843778E-4</v>
      </c>
      <c r="T65" s="24">
        <f>BRPL_EOD!T65-BRPL_ISGS_exbus!T65</f>
        <v>-9.2466666666668473E-4</v>
      </c>
      <c r="U65" s="24">
        <f>BRPL_EOD!U65-BRPL_ISGS_exbus!U65</f>
        <v>3.9674274115952812E-4</v>
      </c>
      <c r="V65" s="24">
        <f>BRPL_EOD!V65-BRPL_ISGS_exbus!V65</f>
        <v>-1.6765710172741422E-3</v>
      </c>
      <c r="W65" s="24">
        <f>BRPL_EOD!W65-BRPL_ISGS_exbus!W65</f>
        <v>3.8678865311609911E-3</v>
      </c>
      <c r="X65" s="24">
        <f>BRPL_EOD!X65-BRPL_ISGS_exbus!X65</f>
        <v>-1.8525551970896004E-3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6.0617188264018296E-3</v>
      </c>
      <c r="L66" s="24">
        <f>BRPL_EOD!L66-BRPL_ISGS_exbus!L66</f>
        <v>-3.2345527102961569E-5</v>
      </c>
      <c r="M66" s="24">
        <f>BRPL_EOD!M66-BRPL_ISGS_exbus!M66</f>
        <v>9.0016020500627292E-5</v>
      </c>
      <c r="N66" s="24">
        <f>BRPL_EOD!N66-BRPL_ISGS_exbus!N66</f>
        <v>2.706942245183086E-4</v>
      </c>
      <c r="O66" s="24">
        <f>BRPL_EOD!O66-BRPL_ISGS_exbus!O66</f>
        <v>-6.2352388059707664E-3</v>
      </c>
      <c r="P66" s="24">
        <f>BRPL_EOD!P66-BRPL_ISGS_exbus!P66</f>
        <v>-9.4034833091072301E-4</v>
      </c>
      <c r="Q66" s="24">
        <f>BRPL_EOD!Q66-BRPL_ISGS_exbus!Q66</f>
        <v>1.3700565656566965E-3</v>
      </c>
      <c r="R66" s="24">
        <f>BRPL_EOD!R66-BRPL_ISGS_exbus!R66</f>
        <v>2.813713792111372E-3</v>
      </c>
      <c r="S66" s="24">
        <f>BRPL_EOD!S66-BRPL_ISGS_exbus!S66</f>
        <v>-5.12188209843778E-4</v>
      </c>
      <c r="T66" s="24">
        <f>BRPL_EOD!T66-BRPL_ISGS_exbus!T66</f>
        <v>-9.2466666666668473E-4</v>
      </c>
      <c r="U66" s="24">
        <f>BRPL_EOD!U66-BRPL_ISGS_exbus!U66</f>
        <v>3.9674274115952812E-4</v>
      </c>
      <c r="V66" s="24">
        <f>BRPL_EOD!V66-BRPL_ISGS_exbus!V66</f>
        <v>-1.6765710172741422E-3</v>
      </c>
      <c r="W66" s="24">
        <f>BRPL_EOD!W66-BRPL_ISGS_exbus!W66</f>
        <v>3.8678865311609911E-3</v>
      </c>
      <c r="X66" s="24">
        <f>BRPL_EOD!X66-BRPL_ISGS_exbus!X66</f>
        <v>-1.8525551970896004E-3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6.0617188264018296E-3</v>
      </c>
      <c r="L67" s="24">
        <f>BRPL_EOD!L67-BRPL_ISGS_exbus!L67</f>
        <v>2.1348975243640211E-5</v>
      </c>
      <c r="M67" s="24">
        <f>BRPL_EOD!M67-BRPL_ISGS_exbus!M67</f>
        <v>9.0016020500627292E-5</v>
      </c>
      <c r="N67" s="24">
        <f>BRPL_EOD!N67-BRPL_ISGS_exbus!N67</f>
        <v>2.706942245183086E-4</v>
      </c>
      <c r="O67" s="24">
        <f>BRPL_EOD!O67-BRPL_ISGS_exbus!O67</f>
        <v>-6.2352388059707664E-3</v>
      </c>
      <c r="P67" s="24">
        <f>BRPL_EOD!P67-BRPL_ISGS_exbus!P67</f>
        <v>-9.4034833091072301E-4</v>
      </c>
      <c r="Q67" s="24">
        <f>BRPL_EOD!Q67-BRPL_ISGS_exbus!Q67</f>
        <v>1.3700565656566965E-3</v>
      </c>
      <c r="R67" s="24">
        <f>BRPL_EOD!R67-BRPL_ISGS_exbus!R67</f>
        <v>2.813713792111372E-3</v>
      </c>
      <c r="S67" s="24">
        <f>BRPL_EOD!S67-BRPL_ISGS_exbus!S67</f>
        <v>3.022845170454147E-3</v>
      </c>
      <c r="T67" s="24">
        <f>BRPL_EOD!T67-BRPL_ISGS_exbus!T67</f>
        <v>-9.2466666666668473E-4</v>
      </c>
      <c r="U67" s="24">
        <f>BRPL_EOD!U67-BRPL_ISGS_exbus!U67</f>
        <v>3.9674274115952812E-4</v>
      </c>
      <c r="V67" s="24">
        <f>BRPL_EOD!V67-BRPL_ISGS_exbus!V67</f>
        <v>-1.6765710172741422E-3</v>
      </c>
      <c r="W67" s="24">
        <f>BRPL_EOD!W67-BRPL_ISGS_exbus!W67</f>
        <v>3.8678865311609911E-3</v>
      </c>
      <c r="X67" s="24">
        <f>BRPL_EOD!X67-BRPL_ISGS_exbus!X67</f>
        <v>-1.8525551970896004E-3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6.0617188264018296E-3</v>
      </c>
      <c r="L68" s="24">
        <f>BRPL_EOD!L68-BRPL_ISGS_exbus!L68</f>
        <v>2.1348975243640211E-5</v>
      </c>
      <c r="M68" s="24">
        <f>BRPL_EOD!M68-BRPL_ISGS_exbus!M68</f>
        <v>9.0016020500627292E-5</v>
      </c>
      <c r="N68" s="24">
        <f>BRPL_EOD!N68-BRPL_ISGS_exbus!N68</f>
        <v>2.706942245183086E-4</v>
      </c>
      <c r="O68" s="24">
        <f>BRPL_EOD!O68-BRPL_ISGS_exbus!O68</f>
        <v>-6.2352388059707664E-3</v>
      </c>
      <c r="P68" s="24">
        <f>BRPL_EOD!P68-BRPL_ISGS_exbus!P68</f>
        <v>-9.4034833091072301E-4</v>
      </c>
      <c r="Q68" s="24">
        <f>BRPL_EOD!Q68-BRPL_ISGS_exbus!Q68</f>
        <v>1.3700565656566965E-3</v>
      </c>
      <c r="R68" s="24">
        <f>BRPL_EOD!R68-BRPL_ISGS_exbus!R68</f>
        <v>2.813713792111372E-3</v>
      </c>
      <c r="S68" s="24">
        <f>BRPL_EOD!S68-BRPL_ISGS_exbus!S68</f>
        <v>-4.7701824988344299E-4</v>
      </c>
      <c r="T68" s="24">
        <f>BRPL_EOD!T68-BRPL_ISGS_exbus!T68</f>
        <v>-9.2466666666668473E-4</v>
      </c>
      <c r="U68" s="24">
        <f>BRPL_EOD!U68-BRPL_ISGS_exbus!U68</f>
        <v>3.9674274115952812E-4</v>
      </c>
      <c r="V68" s="24">
        <f>BRPL_EOD!V68-BRPL_ISGS_exbus!V68</f>
        <v>-1.6765710172741422E-3</v>
      </c>
      <c r="W68" s="24">
        <f>BRPL_EOD!W68-BRPL_ISGS_exbus!W68</f>
        <v>3.8678865311609911E-3</v>
      </c>
      <c r="X68" s="24">
        <f>BRPL_EOD!X68-BRPL_ISGS_exbus!X68</f>
        <v>-1.8525551970896004E-3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6.0617188264018296E-3</v>
      </c>
      <c r="L69" s="24">
        <f>BRPL_EOD!L69-BRPL_ISGS_exbus!L69</f>
        <v>1.2660935824371222E-4</v>
      </c>
      <c r="M69" s="24">
        <f>BRPL_EOD!M69-BRPL_ISGS_exbus!M69</f>
        <v>9.0016020500627292E-5</v>
      </c>
      <c r="N69" s="24">
        <f>BRPL_EOD!N69-BRPL_ISGS_exbus!N69</f>
        <v>2.706942245183086E-4</v>
      </c>
      <c r="O69" s="24">
        <f>BRPL_EOD!O69-BRPL_ISGS_exbus!O69</f>
        <v>-6.2352388059707664E-3</v>
      </c>
      <c r="P69" s="24">
        <f>BRPL_EOD!P69-BRPL_ISGS_exbus!P69</f>
        <v>-9.4034833091072301E-4</v>
      </c>
      <c r="Q69" s="24">
        <f>BRPL_EOD!Q69-BRPL_ISGS_exbus!Q69</f>
        <v>5.9715479876132349E-4</v>
      </c>
      <c r="R69" s="24">
        <f>BRPL_EOD!R69-BRPL_ISGS_exbus!R69</f>
        <v>3.7856099699986601E-3</v>
      </c>
      <c r="S69" s="24">
        <f>BRPL_EOD!S69-BRPL_ISGS_exbus!S69</f>
        <v>2.7327581047380534E-3</v>
      </c>
      <c r="T69" s="24">
        <f>BRPL_EOD!T69-BRPL_ISGS_exbus!T69</f>
        <v>-4.3981879194632256E-4</v>
      </c>
      <c r="U69" s="24">
        <f>BRPL_EOD!U69-BRPL_ISGS_exbus!U69</f>
        <v>3.9674274115952812E-4</v>
      </c>
      <c r="V69" s="24">
        <f>BRPL_EOD!V69-BRPL_ISGS_exbus!V69</f>
        <v>-1.6765710172741422E-3</v>
      </c>
      <c r="W69" s="24">
        <f>BRPL_EOD!W69-BRPL_ISGS_exbus!W69</f>
        <v>3.8678865311609911E-3</v>
      </c>
      <c r="X69" s="24">
        <f>BRPL_EOD!X69-BRPL_ISGS_exbus!X69</f>
        <v>-1.8525551970896004E-3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6.0617188264018296E-3</v>
      </c>
      <c r="L70" s="24">
        <f>BRPL_EOD!L70-BRPL_ISGS_exbus!L70</f>
        <v>1.2660935824371222E-4</v>
      </c>
      <c r="M70" s="24">
        <f>BRPL_EOD!M70-BRPL_ISGS_exbus!M70</f>
        <v>9.0016020500627292E-5</v>
      </c>
      <c r="N70" s="24">
        <f>BRPL_EOD!N70-BRPL_ISGS_exbus!N70</f>
        <v>2.706942245183086E-4</v>
      </c>
      <c r="O70" s="24">
        <f>BRPL_EOD!O70-BRPL_ISGS_exbus!O70</f>
        <v>-6.2352388059707664E-3</v>
      </c>
      <c r="P70" s="24">
        <f>BRPL_EOD!P70-BRPL_ISGS_exbus!P70</f>
        <v>-9.4034833091072301E-4</v>
      </c>
      <c r="Q70" s="24">
        <f>BRPL_EOD!Q70-BRPL_ISGS_exbus!Q70</f>
        <v>1.6915018484287003E-3</v>
      </c>
      <c r="R70" s="24">
        <f>BRPL_EOD!R70-BRPL_ISGS_exbus!R70</f>
        <v>3.7856099699986601E-3</v>
      </c>
      <c r="S70" s="24">
        <f>BRPL_EOD!S70-BRPL_ISGS_exbus!S70</f>
        <v>2.7327581047380534E-3</v>
      </c>
      <c r="T70" s="24">
        <f>BRPL_EOD!T70-BRPL_ISGS_exbus!T70</f>
        <v>-4.3981879194632256E-4</v>
      </c>
      <c r="U70" s="24">
        <f>BRPL_EOD!U70-BRPL_ISGS_exbus!U70</f>
        <v>3.9674274115952812E-4</v>
      </c>
      <c r="V70" s="24">
        <f>BRPL_EOD!V70-BRPL_ISGS_exbus!V70</f>
        <v>-1.6765710172741422E-3</v>
      </c>
      <c r="W70" s="24">
        <f>BRPL_EOD!W70-BRPL_ISGS_exbus!W70</f>
        <v>3.8678865311609911E-3</v>
      </c>
      <c r="X70" s="24">
        <f>BRPL_EOD!X70-BRPL_ISGS_exbus!X70</f>
        <v>-1.8525551970896004E-3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6.0617188264018296E-3</v>
      </c>
      <c r="L71" s="24">
        <f>BRPL_EOD!L71-BRPL_ISGS_exbus!L71</f>
        <v>1.1966852678568785E-4</v>
      </c>
      <c r="M71" s="24">
        <f>BRPL_EOD!M71-BRPL_ISGS_exbus!M71</f>
        <v>9.0016020500627292E-5</v>
      </c>
      <c r="N71" s="24">
        <f>BRPL_EOD!N71-BRPL_ISGS_exbus!N71</f>
        <v>2.706942245183086E-4</v>
      </c>
      <c r="O71" s="24">
        <f>BRPL_EOD!O71-BRPL_ISGS_exbus!O71</f>
        <v>-6.2352388059707664E-3</v>
      </c>
      <c r="P71" s="24">
        <f>BRPL_EOD!P71-BRPL_ISGS_exbus!P71</f>
        <v>-9.4034833091072301E-4</v>
      </c>
      <c r="Q71" s="24">
        <f>BRPL_EOD!Q71-BRPL_ISGS_exbus!Q71</f>
        <v>5.9715479876132349E-4</v>
      </c>
      <c r="R71" s="24">
        <f>BRPL_EOD!R71-BRPL_ISGS_exbus!R71</f>
        <v>3.7856099699986601E-3</v>
      </c>
      <c r="S71" s="24">
        <f>BRPL_EOD!S71-BRPL_ISGS_exbus!S71</f>
        <v>2.7327581047380534E-3</v>
      </c>
      <c r="T71" s="24">
        <f>BRPL_EOD!T71-BRPL_ISGS_exbus!T71</f>
        <v>-4.3981879194632256E-4</v>
      </c>
      <c r="U71" s="24">
        <f>BRPL_EOD!U71-BRPL_ISGS_exbus!U71</f>
        <v>3.9674274115952812E-4</v>
      </c>
      <c r="V71" s="24">
        <f>BRPL_EOD!V71-BRPL_ISGS_exbus!V71</f>
        <v>-1.6765710172741422E-3</v>
      </c>
      <c r="W71" s="24">
        <f>BRPL_EOD!W71-BRPL_ISGS_exbus!W71</f>
        <v>3.8678865311609911E-3</v>
      </c>
      <c r="X71" s="24">
        <f>BRPL_EOD!X71-BRPL_ISGS_exbus!X71</f>
        <v>-1.8525551970896004E-3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6.0617188264018296E-3</v>
      </c>
      <c r="L72" s="24">
        <f>BRPL_EOD!L72-BRPL_ISGS_exbus!L72</f>
        <v>1.1966852678568785E-4</v>
      </c>
      <c r="M72" s="24">
        <f>BRPL_EOD!M72-BRPL_ISGS_exbus!M72</f>
        <v>9.0016020500627292E-5</v>
      </c>
      <c r="N72" s="24">
        <f>BRPL_EOD!N72-BRPL_ISGS_exbus!N72</f>
        <v>2.706942245183086E-4</v>
      </c>
      <c r="O72" s="24">
        <f>BRPL_EOD!O72-BRPL_ISGS_exbus!O72</f>
        <v>-6.2352388059707664E-3</v>
      </c>
      <c r="P72" s="24">
        <f>BRPL_EOD!P72-BRPL_ISGS_exbus!P72</f>
        <v>-9.4034833091072301E-4</v>
      </c>
      <c r="Q72" s="24">
        <f>BRPL_EOD!Q72-BRPL_ISGS_exbus!Q72</f>
        <v>5.9715479876132349E-4</v>
      </c>
      <c r="R72" s="24">
        <f>BRPL_EOD!R72-BRPL_ISGS_exbus!R72</f>
        <v>3.7856099699986601E-3</v>
      </c>
      <c r="S72" s="24">
        <f>BRPL_EOD!S72-BRPL_ISGS_exbus!S72</f>
        <v>2.7327581047380534E-3</v>
      </c>
      <c r="T72" s="24">
        <f>BRPL_EOD!T72-BRPL_ISGS_exbus!T72</f>
        <v>-4.3981879194632256E-4</v>
      </c>
      <c r="U72" s="24">
        <f>BRPL_EOD!U72-BRPL_ISGS_exbus!U72</f>
        <v>3.9674274115952812E-4</v>
      </c>
      <c r="V72" s="24">
        <f>BRPL_EOD!V72-BRPL_ISGS_exbus!V72</f>
        <v>-1.6765710172741422E-3</v>
      </c>
      <c r="W72" s="24">
        <f>BRPL_EOD!W72-BRPL_ISGS_exbus!W72</f>
        <v>3.8678865311609911E-3</v>
      </c>
      <c r="X72" s="24">
        <f>BRPL_EOD!X72-BRPL_ISGS_exbus!X72</f>
        <v>-1.8525551970896004E-3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6.0617188264018296E-3</v>
      </c>
      <c r="L73" s="24">
        <f>BRPL_EOD!L73-BRPL_ISGS_exbus!L73</f>
        <v>1.1966852678568785E-4</v>
      </c>
      <c r="M73" s="24">
        <f>BRPL_EOD!M73-BRPL_ISGS_exbus!M73</f>
        <v>9.0016020500627292E-5</v>
      </c>
      <c r="N73" s="24">
        <f>BRPL_EOD!N73-BRPL_ISGS_exbus!N73</f>
        <v>2.706942245183086E-4</v>
      </c>
      <c r="O73" s="24">
        <f>BRPL_EOD!O73-BRPL_ISGS_exbus!O73</f>
        <v>-6.2352388059707664E-3</v>
      </c>
      <c r="P73" s="24">
        <f>BRPL_EOD!P73-BRPL_ISGS_exbus!P73</f>
        <v>-9.4034833091072301E-4</v>
      </c>
      <c r="Q73" s="24">
        <f>BRPL_EOD!Q73-BRPL_ISGS_exbus!Q73</f>
        <v>5.9715479876132349E-4</v>
      </c>
      <c r="R73" s="24">
        <f>BRPL_EOD!R73-BRPL_ISGS_exbus!R73</f>
        <v>3.7856099699986601E-3</v>
      </c>
      <c r="S73" s="24">
        <f>BRPL_EOD!S73-BRPL_ISGS_exbus!S73</f>
        <v>2.7327581047380534E-3</v>
      </c>
      <c r="T73" s="24">
        <f>BRPL_EOD!T73-BRPL_ISGS_exbus!T73</f>
        <v>-4.3981879194632256E-4</v>
      </c>
      <c r="U73" s="24">
        <f>BRPL_EOD!U73-BRPL_ISGS_exbus!U73</f>
        <v>3.9674274115952812E-4</v>
      </c>
      <c r="V73" s="24">
        <f>BRPL_EOD!V73-BRPL_ISGS_exbus!V73</f>
        <v>-1.6765710172741422E-3</v>
      </c>
      <c r="W73" s="24">
        <f>BRPL_EOD!W73-BRPL_ISGS_exbus!W73</f>
        <v>3.8678865311609911E-3</v>
      </c>
      <c r="X73" s="24">
        <f>BRPL_EOD!X73-BRPL_ISGS_exbus!X73</f>
        <v>-1.8525551970896004E-3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6.0617188264018296E-3</v>
      </c>
      <c r="L74" s="24">
        <f>BRPL_EOD!L74-BRPL_ISGS_exbus!L74</f>
        <v>-6.4283459284553146E-5</v>
      </c>
      <c r="M74" s="24">
        <f>BRPL_EOD!M74-BRPL_ISGS_exbus!M74</f>
        <v>9.0016020500627292E-5</v>
      </c>
      <c r="N74" s="24">
        <f>BRPL_EOD!N74-BRPL_ISGS_exbus!N74</f>
        <v>2.706942245183086E-4</v>
      </c>
      <c r="O74" s="24">
        <f>BRPL_EOD!O74-BRPL_ISGS_exbus!O74</f>
        <v>-6.2352388059707664E-3</v>
      </c>
      <c r="P74" s="24">
        <f>BRPL_EOD!P74-BRPL_ISGS_exbus!P74</f>
        <v>-9.4034833091072301E-4</v>
      </c>
      <c r="Q74" s="24">
        <f>BRPL_EOD!Q74-BRPL_ISGS_exbus!Q74</f>
        <v>5.9715479876132349E-4</v>
      </c>
      <c r="R74" s="24">
        <f>BRPL_EOD!R74-BRPL_ISGS_exbus!R74</f>
        <v>3.7856099699986601E-3</v>
      </c>
      <c r="S74" s="24">
        <f>BRPL_EOD!S74-BRPL_ISGS_exbus!S74</f>
        <v>2.7327581047380534E-3</v>
      </c>
      <c r="T74" s="24">
        <f>BRPL_EOD!T74-BRPL_ISGS_exbus!T74</f>
        <v>-4.3981879194632256E-4</v>
      </c>
      <c r="U74" s="24">
        <f>BRPL_EOD!U74-BRPL_ISGS_exbus!U74</f>
        <v>3.9674274115952812E-4</v>
      </c>
      <c r="V74" s="24">
        <f>BRPL_EOD!V74-BRPL_ISGS_exbus!V74</f>
        <v>-1.6765710172741422E-3</v>
      </c>
      <c r="W74" s="24">
        <f>BRPL_EOD!W74-BRPL_ISGS_exbus!W74</f>
        <v>3.8678865311609911E-3</v>
      </c>
      <c r="X74" s="24">
        <f>BRPL_EOD!X74-BRPL_ISGS_exbus!X74</f>
        <v>-1.8525551970896004E-3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6.0617188264018296E-3</v>
      </c>
      <c r="L75" s="24">
        <f>BRPL_EOD!L75-BRPL_ISGS_exbus!L75</f>
        <v>-3.2719688945803682E-4</v>
      </c>
      <c r="M75" s="24">
        <f>BRPL_EOD!M75-BRPL_ISGS_exbus!M75</f>
        <v>9.0016020500627292E-5</v>
      </c>
      <c r="N75" s="24">
        <f>BRPL_EOD!N75-BRPL_ISGS_exbus!N75</f>
        <v>2.706942245183086E-4</v>
      </c>
      <c r="O75" s="24">
        <f>BRPL_EOD!O75-BRPL_ISGS_exbus!O75</f>
        <v>-6.2352388059707664E-3</v>
      </c>
      <c r="P75" s="24">
        <f>BRPL_EOD!P75-BRPL_ISGS_exbus!P75</f>
        <v>-9.4034833091072301E-4</v>
      </c>
      <c r="Q75" s="24">
        <f>BRPL_EOD!Q75-BRPL_ISGS_exbus!Q75</f>
        <v>5.9715479876132349E-4</v>
      </c>
      <c r="R75" s="24">
        <f>BRPL_EOD!R75-BRPL_ISGS_exbus!R75</f>
        <v>3.7856099699986601E-3</v>
      </c>
      <c r="S75" s="24">
        <f>BRPL_EOD!S75-BRPL_ISGS_exbus!S75</f>
        <v>2.7327581047380534E-3</v>
      </c>
      <c r="T75" s="24">
        <f>BRPL_EOD!T75-BRPL_ISGS_exbus!T75</f>
        <v>-4.3981879194632256E-4</v>
      </c>
      <c r="U75" s="24">
        <f>BRPL_EOD!U75-BRPL_ISGS_exbus!U75</f>
        <v>3.9674274115952812E-4</v>
      </c>
      <c r="V75" s="24">
        <f>BRPL_EOD!V75-BRPL_ISGS_exbus!V75</f>
        <v>-1.6765710172741422E-3</v>
      </c>
      <c r="W75" s="24">
        <f>BRPL_EOD!W75-BRPL_ISGS_exbus!W75</f>
        <v>3.8678865311609911E-3</v>
      </c>
      <c r="X75" s="24">
        <f>BRPL_EOD!X75-BRPL_ISGS_exbus!X75</f>
        <v>-1.8525551970896004E-3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6.0617188264018296E-3</v>
      </c>
      <c r="L76" s="24">
        <f>BRPL_EOD!L76-BRPL_ISGS_exbus!L76</f>
        <v>-3.344972410985747E-4</v>
      </c>
      <c r="M76" s="24">
        <f>BRPL_EOD!M76-BRPL_ISGS_exbus!M76</f>
        <v>9.0016020500627292E-5</v>
      </c>
      <c r="N76" s="24">
        <f>BRPL_EOD!N76-BRPL_ISGS_exbus!N76</f>
        <v>2.706942245183086E-4</v>
      </c>
      <c r="O76" s="24">
        <f>BRPL_EOD!O76-BRPL_ISGS_exbus!O76</f>
        <v>-6.2352388059707664E-3</v>
      </c>
      <c r="P76" s="24">
        <f>BRPL_EOD!P76-BRPL_ISGS_exbus!P76</f>
        <v>-9.4034833091072301E-4</v>
      </c>
      <c r="Q76" s="24">
        <f>BRPL_EOD!Q76-BRPL_ISGS_exbus!Q76</f>
        <v>4.9314999999996445E-3</v>
      </c>
      <c r="R76" s="24">
        <f>BRPL_EOD!R76-BRPL_ISGS_exbus!R76</f>
        <v>3.1799098860325614E-3</v>
      </c>
      <c r="S76" s="24">
        <f>BRPL_EOD!S76-BRPL_ISGS_exbus!S76</f>
        <v>7.3285928479105422E-3</v>
      </c>
      <c r="T76" s="24">
        <f>BRPL_EOD!T76-BRPL_ISGS_exbus!T76</f>
        <v>-4.3981879194632256E-4</v>
      </c>
      <c r="U76" s="24">
        <f>BRPL_EOD!U76-BRPL_ISGS_exbus!U76</f>
        <v>3.9674274115952812E-4</v>
      </c>
      <c r="V76" s="24">
        <f>BRPL_EOD!V76-BRPL_ISGS_exbus!V76</f>
        <v>-1.6765710172741422E-3</v>
      </c>
      <c r="W76" s="24">
        <f>BRPL_EOD!W76-BRPL_ISGS_exbus!W76</f>
        <v>3.8678865311609911E-3</v>
      </c>
      <c r="X76" s="24">
        <f>BRPL_EOD!X76-BRPL_ISGS_exbus!X76</f>
        <v>-1.8525551970896004E-3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2.1537445911121722E-3</v>
      </c>
      <c r="L77" s="24">
        <f>BRPL_EOD!L77-BRPL_ISGS_exbus!L77</f>
        <v>-1.1980232186914463E-4</v>
      </c>
      <c r="M77" s="24">
        <f>BRPL_EOD!M77-BRPL_ISGS_exbus!M77</f>
        <v>9.0016020500627292E-5</v>
      </c>
      <c r="N77" s="24">
        <f>BRPL_EOD!N77-BRPL_ISGS_exbus!N77</f>
        <v>2.706942245183086E-4</v>
      </c>
      <c r="O77" s="24">
        <f>BRPL_EOD!O77-BRPL_ISGS_exbus!O77</f>
        <v>-6.2352388059707664E-3</v>
      </c>
      <c r="P77" s="24">
        <f>BRPL_EOD!P77-BRPL_ISGS_exbus!P77</f>
        <v>-9.4034833091072301E-4</v>
      </c>
      <c r="Q77" s="24">
        <f>BRPL_EOD!Q77-BRPL_ISGS_exbus!Q77</f>
        <v>1.2767425506563512E-3</v>
      </c>
      <c r="R77" s="24">
        <f>BRPL_EOD!R77-BRPL_ISGS_exbus!R77</f>
        <v>3.1799098860325614E-3</v>
      </c>
      <c r="S77" s="24">
        <f>BRPL_EOD!S77-BRPL_ISGS_exbus!S77</f>
        <v>2.5473336571142369E-3</v>
      </c>
      <c r="T77" s="24">
        <f>BRPL_EOD!T77-BRPL_ISGS_exbus!T77</f>
        <v>-4.3981879194632256E-4</v>
      </c>
      <c r="U77" s="24">
        <f>BRPL_EOD!U77-BRPL_ISGS_exbus!U77</f>
        <v>3.9674274115952812E-4</v>
      </c>
      <c r="V77" s="24">
        <f>BRPL_EOD!V77-BRPL_ISGS_exbus!V77</f>
        <v>-1.6765710172741422E-3</v>
      </c>
      <c r="W77" s="24">
        <f>BRPL_EOD!W77-BRPL_ISGS_exbus!W77</f>
        <v>6.7496289989676939E-3</v>
      </c>
      <c r="X77" s="24">
        <f>BRPL_EOD!X77-BRPL_ISGS_exbus!X77</f>
        <v>-1.0396074296181723E-4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-5.2040035379832261E-3</v>
      </c>
      <c r="L78" s="24">
        <f>BRPL_EOD!L78-BRPL_ISGS_exbus!L78</f>
        <v>-1.5071961933799116E-4</v>
      </c>
      <c r="M78" s="24">
        <f>BRPL_EOD!M78-BRPL_ISGS_exbus!M78</f>
        <v>9.0016020500627292E-5</v>
      </c>
      <c r="N78" s="24">
        <f>BRPL_EOD!N78-BRPL_ISGS_exbus!N78</f>
        <v>2.706942245183086E-4</v>
      </c>
      <c r="O78" s="24">
        <f>BRPL_EOD!O78-BRPL_ISGS_exbus!O78</f>
        <v>-6.2352388059707664E-3</v>
      </c>
      <c r="P78" s="24">
        <f>BRPL_EOD!P78-BRPL_ISGS_exbus!P78</f>
        <v>-9.4034833091072301E-4</v>
      </c>
      <c r="Q78" s="24">
        <f>BRPL_EOD!Q78-BRPL_ISGS_exbus!Q78</f>
        <v>5.9715479876132349E-4</v>
      </c>
      <c r="R78" s="24">
        <f>BRPL_EOD!R78-BRPL_ISGS_exbus!R78</f>
        <v>3.7856099699986601E-3</v>
      </c>
      <c r="S78" s="24">
        <f>BRPL_EOD!S78-BRPL_ISGS_exbus!S78</f>
        <v>1.1494959453692388E-2</v>
      </c>
      <c r="T78" s="24">
        <f>BRPL_EOD!T78-BRPL_ISGS_exbus!T78</f>
        <v>-4.3981879194632256E-4</v>
      </c>
      <c r="U78" s="24">
        <f>BRPL_EOD!U78-BRPL_ISGS_exbus!U78</f>
        <v>3.9674274115952812E-4</v>
      </c>
      <c r="V78" s="24">
        <f>BRPL_EOD!V78-BRPL_ISGS_exbus!V78</f>
        <v>-1.6765710172741422E-3</v>
      </c>
      <c r="W78" s="24">
        <f>BRPL_EOD!W78-BRPL_ISGS_exbus!W78</f>
        <v>3.8678865311609911E-3</v>
      </c>
      <c r="X78" s="24">
        <f>BRPL_EOD!X78-BRPL_ISGS_exbus!X78</f>
        <v>-1.8525551970896004E-3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2.1089158627773941E-3</v>
      </c>
      <c r="L79" s="24">
        <f>BRPL_EOD!L79-BRPL_ISGS_exbus!L79</f>
        <v>-8.2627392785639131E-5</v>
      </c>
      <c r="M79" s="24">
        <f>BRPL_EOD!M79-BRPL_ISGS_exbus!M79</f>
        <v>9.0016020500627292E-5</v>
      </c>
      <c r="N79" s="24">
        <f>BRPL_EOD!N79-BRPL_ISGS_exbus!N79</f>
        <v>2.706942245183086E-4</v>
      </c>
      <c r="O79" s="24">
        <f>BRPL_EOD!O79-BRPL_ISGS_exbus!O79</f>
        <v>-6.2352388059707664E-3</v>
      </c>
      <c r="P79" s="24">
        <f>BRPL_EOD!P79-BRPL_ISGS_exbus!P79</f>
        <v>-9.4034833091072301E-4</v>
      </c>
      <c r="Q79" s="24">
        <f>BRPL_EOD!Q79-BRPL_ISGS_exbus!Q79</f>
        <v>5.9715479876132349E-4</v>
      </c>
      <c r="R79" s="24">
        <f>BRPL_EOD!R79-BRPL_ISGS_exbus!R79</f>
        <v>3.7856099699986601E-3</v>
      </c>
      <c r="S79" s="24">
        <f>BRPL_EOD!S79-BRPL_ISGS_exbus!S79</f>
        <v>2.7327581047380534E-3</v>
      </c>
      <c r="T79" s="24">
        <f>BRPL_EOD!T79-BRPL_ISGS_exbus!T79</f>
        <v>-4.3981879194632256E-4</v>
      </c>
      <c r="U79" s="24">
        <f>BRPL_EOD!U79-BRPL_ISGS_exbus!U79</f>
        <v>3.9674274115952812E-4</v>
      </c>
      <c r="V79" s="24">
        <f>BRPL_EOD!V79-BRPL_ISGS_exbus!V79</f>
        <v>-1.6765710172741422E-3</v>
      </c>
      <c r="W79" s="24">
        <f>BRPL_EOD!W79-BRPL_ISGS_exbus!W79</f>
        <v>3.8678865311609911E-3</v>
      </c>
      <c r="X79" s="24">
        <f>BRPL_EOD!X79-BRPL_ISGS_exbus!X79</f>
        <v>-1.8525551970896004E-3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3.1255842758923791E-3</v>
      </c>
      <c r="L80" s="24">
        <f>BRPL_EOD!L80-BRPL_ISGS_exbus!L80</f>
        <v>6.9981451982670251E-5</v>
      </c>
      <c r="M80" s="24">
        <f>BRPL_EOD!M80-BRPL_ISGS_exbus!M80</f>
        <v>9.0016020500627292E-5</v>
      </c>
      <c r="N80" s="24">
        <f>BRPL_EOD!N80-BRPL_ISGS_exbus!N80</f>
        <v>2.706942245183086E-4</v>
      </c>
      <c r="O80" s="24">
        <f>BRPL_EOD!O80-BRPL_ISGS_exbus!O80</f>
        <v>-6.2352388059707664E-3</v>
      </c>
      <c r="P80" s="24">
        <f>BRPL_EOD!P80-BRPL_ISGS_exbus!P80</f>
        <v>-9.4034833091072301E-4</v>
      </c>
      <c r="Q80" s="24">
        <f>BRPL_EOD!Q80-BRPL_ISGS_exbus!Q80</f>
        <v>-5.8329747822103428E-3</v>
      </c>
      <c r="R80" s="24">
        <f>BRPL_EOD!R80-BRPL_ISGS_exbus!R80</f>
        <v>3.7856099699986601E-3</v>
      </c>
      <c r="S80" s="24">
        <f>BRPL_EOD!S80-BRPL_ISGS_exbus!S80</f>
        <v>4.1454956652842156E-3</v>
      </c>
      <c r="T80" s="24">
        <f>BRPL_EOD!T80-BRPL_ISGS_exbus!T80</f>
        <v>-4.3981879194632256E-4</v>
      </c>
      <c r="U80" s="24">
        <f>BRPL_EOD!U80-BRPL_ISGS_exbus!U80</f>
        <v>3.9674274115952812E-4</v>
      </c>
      <c r="V80" s="24">
        <f>BRPL_EOD!V80-BRPL_ISGS_exbus!V80</f>
        <v>-1.6765710172741422E-3</v>
      </c>
      <c r="W80" s="24">
        <f>BRPL_EOD!W80-BRPL_ISGS_exbus!W80</f>
        <v>3.8678865311609911E-3</v>
      </c>
      <c r="X80" s="24">
        <f>BRPL_EOD!X80-BRPL_ISGS_exbus!X80</f>
        <v>-1.8525551970896004E-3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5.1691435604652725E-3</v>
      </c>
      <c r="L81" s="24">
        <f>BRPL_EOD!L81-BRPL_ISGS_exbus!L81</f>
        <v>-1.8182706339686661E-4</v>
      </c>
      <c r="M81" s="24">
        <f>BRPL_EOD!M81-BRPL_ISGS_exbus!M81</f>
        <v>9.0016020500627292E-5</v>
      </c>
      <c r="N81" s="24">
        <f>BRPL_EOD!N81-BRPL_ISGS_exbus!N81</f>
        <v>2.706942245183086E-4</v>
      </c>
      <c r="O81" s="24">
        <f>BRPL_EOD!O81-BRPL_ISGS_exbus!O81</f>
        <v>-6.2352388059707664E-3</v>
      </c>
      <c r="P81" s="24">
        <f>BRPL_EOD!P81-BRPL_ISGS_exbus!P81</f>
        <v>-9.4034833091072301E-4</v>
      </c>
      <c r="Q81" s="24">
        <f>BRPL_EOD!Q81-BRPL_ISGS_exbus!Q81</f>
        <v>-5.1162711864627397E-4</v>
      </c>
      <c r="R81" s="24">
        <f>BRPL_EOD!R81-BRPL_ISGS_exbus!R81</f>
        <v>3.7856099699986601E-3</v>
      </c>
      <c r="S81" s="24">
        <f>BRPL_EOD!S81-BRPL_ISGS_exbus!S81</f>
        <v>2.9433070866140554E-3</v>
      </c>
      <c r="T81" s="24">
        <f>BRPL_EOD!T81-BRPL_ISGS_exbus!T81</f>
        <v>-4.3981879194632256E-4</v>
      </c>
      <c r="U81" s="24">
        <f>BRPL_EOD!U81-BRPL_ISGS_exbus!U81</f>
        <v>3.9674274115952812E-4</v>
      </c>
      <c r="V81" s="24">
        <f>BRPL_EOD!V81-BRPL_ISGS_exbus!V81</f>
        <v>-1.6765710172741422E-3</v>
      </c>
      <c r="W81" s="24">
        <f>BRPL_EOD!W81-BRPL_ISGS_exbus!W81</f>
        <v>3.8678865311609911E-3</v>
      </c>
      <c r="X81" s="24">
        <f>BRPL_EOD!X81-BRPL_ISGS_exbus!X81</f>
        <v>-1.8525551970896004E-3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1.9251319532713751E-3</v>
      </c>
      <c r="L82" s="24">
        <f>BRPL_EOD!L82-BRPL_ISGS_exbus!L82</f>
        <v>-1.8182706339686661E-4</v>
      </c>
      <c r="M82" s="24">
        <f>BRPL_EOD!M82-BRPL_ISGS_exbus!M82</f>
        <v>9.0016020500627292E-5</v>
      </c>
      <c r="N82" s="24">
        <f>BRPL_EOD!N82-BRPL_ISGS_exbus!N82</f>
        <v>2.706942245183086E-4</v>
      </c>
      <c r="O82" s="24">
        <f>BRPL_EOD!O82-BRPL_ISGS_exbus!O82</f>
        <v>-6.2352388059707664E-3</v>
      </c>
      <c r="P82" s="24">
        <f>BRPL_EOD!P82-BRPL_ISGS_exbus!P82</f>
        <v>-9.4034833091072301E-4</v>
      </c>
      <c r="Q82" s="24">
        <f>BRPL_EOD!Q82-BRPL_ISGS_exbus!Q82</f>
        <v>-5.1162711864627397E-4</v>
      </c>
      <c r="R82" s="24">
        <f>BRPL_EOD!R82-BRPL_ISGS_exbus!R82</f>
        <v>3.7856099699986601E-3</v>
      </c>
      <c r="S82" s="24">
        <f>BRPL_EOD!S82-BRPL_ISGS_exbus!S82</f>
        <v>2.9433070866140554E-3</v>
      </c>
      <c r="T82" s="24">
        <f>BRPL_EOD!T82-BRPL_ISGS_exbus!T82</f>
        <v>-4.3981879194632256E-4</v>
      </c>
      <c r="U82" s="24">
        <f>BRPL_EOD!U82-BRPL_ISGS_exbus!U82</f>
        <v>3.9674274115952812E-4</v>
      </c>
      <c r="V82" s="24">
        <f>BRPL_EOD!V82-BRPL_ISGS_exbus!V82</f>
        <v>-1.6765710172741422E-3</v>
      </c>
      <c r="W82" s="24">
        <f>BRPL_EOD!W82-BRPL_ISGS_exbus!W82</f>
        <v>3.8678865311609911E-3</v>
      </c>
      <c r="X82" s="24">
        <f>BRPL_EOD!X82-BRPL_ISGS_exbus!X82</f>
        <v>-1.8525551970896004E-3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-4.5858865405534743E-5</v>
      </c>
      <c r="L83" s="24">
        <f>BRPL_EOD!L83-BRPL_ISGS_exbus!L83</f>
        <v>-1.8182706339686661E-4</v>
      </c>
      <c r="M83" s="24">
        <f>BRPL_EOD!M83-BRPL_ISGS_exbus!M83</f>
        <v>9.0016020500627292E-5</v>
      </c>
      <c r="N83" s="24">
        <f>BRPL_EOD!N83-BRPL_ISGS_exbus!N83</f>
        <v>2.706942245183086E-4</v>
      </c>
      <c r="O83" s="24">
        <f>BRPL_EOD!O83-BRPL_ISGS_exbus!O83</f>
        <v>-6.2352388059707664E-3</v>
      </c>
      <c r="P83" s="24">
        <f>BRPL_EOD!P83-BRPL_ISGS_exbus!P83</f>
        <v>-9.4034833091072301E-4</v>
      </c>
      <c r="Q83" s="24">
        <f>BRPL_EOD!Q83-BRPL_ISGS_exbus!Q83</f>
        <v>-5.1162711864627397E-4</v>
      </c>
      <c r="R83" s="24">
        <f>BRPL_EOD!R83-BRPL_ISGS_exbus!R83</f>
        <v>3.7856099699986601E-3</v>
      </c>
      <c r="S83" s="24">
        <f>BRPL_EOD!S83-BRPL_ISGS_exbus!S83</f>
        <v>2.9433070866140554E-3</v>
      </c>
      <c r="T83" s="24">
        <f>BRPL_EOD!T83-BRPL_ISGS_exbus!T83</f>
        <v>-4.3981879194632256E-4</v>
      </c>
      <c r="U83" s="24">
        <f>BRPL_EOD!U83-BRPL_ISGS_exbus!U83</f>
        <v>3.9674274115952812E-4</v>
      </c>
      <c r="V83" s="24">
        <f>BRPL_EOD!V83-BRPL_ISGS_exbus!V83</f>
        <v>-1.6765710172741422E-3</v>
      </c>
      <c r="W83" s="24">
        <f>BRPL_EOD!W83-BRPL_ISGS_exbus!W83</f>
        <v>3.8678865311609911E-3</v>
      </c>
      <c r="X83" s="24">
        <f>BRPL_EOD!X83-BRPL_ISGS_exbus!X83</f>
        <v>-1.8525551970896004E-3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-4.2814976723093423E-4</v>
      </c>
      <c r="L84" s="24">
        <f>BRPL_EOD!L84-BRPL_ISGS_exbus!L84</f>
        <v>-1.8182706339686661E-4</v>
      </c>
      <c r="M84" s="24">
        <f>BRPL_EOD!M84-BRPL_ISGS_exbus!M84</f>
        <v>9.0016020500627292E-5</v>
      </c>
      <c r="N84" s="24">
        <f>BRPL_EOD!N84-BRPL_ISGS_exbus!N84</f>
        <v>2.706942245183086E-4</v>
      </c>
      <c r="O84" s="24">
        <f>BRPL_EOD!O84-BRPL_ISGS_exbus!O84</f>
        <v>-6.2352388059707664E-3</v>
      </c>
      <c r="P84" s="24">
        <f>BRPL_EOD!P84-BRPL_ISGS_exbus!P84</f>
        <v>-9.4034833091072301E-4</v>
      </c>
      <c r="Q84" s="24">
        <f>BRPL_EOD!Q84-BRPL_ISGS_exbus!Q84</f>
        <v>-5.1162711864627397E-4</v>
      </c>
      <c r="R84" s="24">
        <f>BRPL_EOD!R84-BRPL_ISGS_exbus!R84</f>
        <v>3.7856099699986601E-3</v>
      </c>
      <c r="S84" s="24">
        <f>BRPL_EOD!S84-BRPL_ISGS_exbus!S84</f>
        <v>2.9433070866140554E-3</v>
      </c>
      <c r="T84" s="24">
        <f>BRPL_EOD!T84-BRPL_ISGS_exbus!T84</f>
        <v>-4.3981879194632256E-4</v>
      </c>
      <c r="U84" s="24">
        <f>BRPL_EOD!U84-BRPL_ISGS_exbus!U84</f>
        <v>3.9674274115952812E-4</v>
      </c>
      <c r="V84" s="24">
        <f>BRPL_EOD!V84-BRPL_ISGS_exbus!V84</f>
        <v>-1.6765710172741422E-3</v>
      </c>
      <c r="W84" s="24">
        <f>BRPL_EOD!W84-BRPL_ISGS_exbus!W84</f>
        <v>3.8678865311609911E-3</v>
      </c>
      <c r="X84" s="24">
        <f>BRPL_EOD!X84-BRPL_ISGS_exbus!X84</f>
        <v>-1.8525551970896004E-3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-3.2150214755688467E-3</v>
      </c>
      <c r="L85" s="24">
        <f>BRPL_EOD!L85-BRPL_ISGS_exbus!L85</f>
        <v>-1.8182706339686661E-4</v>
      </c>
      <c r="M85" s="24">
        <f>BRPL_EOD!M85-BRPL_ISGS_exbus!M85</f>
        <v>9.0016020500627292E-5</v>
      </c>
      <c r="N85" s="24">
        <f>BRPL_EOD!N85-BRPL_ISGS_exbus!N85</f>
        <v>2.706942245183086E-4</v>
      </c>
      <c r="O85" s="24">
        <f>BRPL_EOD!O85-BRPL_ISGS_exbus!O85</f>
        <v>-6.2352388059707664E-3</v>
      </c>
      <c r="P85" s="24">
        <f>BRPL_EOD!P85-BRPL_ISGS_exbus!P85</f>
        <v>-9.4034833091072301E-4</v>
      </c>
      <c r="Q85" s="24">
        <f>BRPL_EOD!Q85-BRPL_ISGS_exbus!Q85</f>
        <v>-5.1162711864627397E-4</v>
      </c>
      <c r="R85" s="24">
        <f>BRPL_EOD!R85-BRPL_ISGS_exbus!R85</f>
        <v>3.7856099699986601E-3</v>
      </c>
      <c r="S85" s="24">
        <f>BRPL_EOD!S85-BRPL_ISGS_exbus!S85</f>
        <v>2.9433070866140554E-3</v>
      </c>
      <c r="T85" s="24">
        <f>BRPL_EOD!T85-BRPL_ISGS_exbus!T85</f>
        <v>-4.3981879194632256E-4</v>
      </c>
      <c r="U85" s="24">
        <f>BRPL_EOD!U85-BRPL_ISGS_exbus!U85</f>
        <v>3.9674274115952812E-4</v>
      </c>
      <c r="V85" s="24">
        <f>BRPL_EOD!V85-BRPL_ISGS_exbus!V85</f>
        <v>-1.6765710172741422E-3</v>
      </c>
      <c r="W85" s="24">
        <f>BRPL_EOD!W85-BRPL_ISGS_exbus!W85</f>
        <v>3.8678865311609911E-3</v>
      </c>
      <c r="X85" s="24">
        <f>BRPL_EOD!X85-BRPL_ISGS_exbus!X85</f>
        <v>-1.8525551970896004E-3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-2.2647708298109137E-3</v>
      </c>
      <c r="L86" s="24">
        <f>BRPL_EOD!L86-BRPL_ISGS_exbus!L86</f>
        <v>-1.8182706339686661E-4</v>
      </c>
      <c r="M86" s="24">
        <f>BRPL_EOD!M86-BRPL_ISGS_exbus!M86</f>
        <v>9.0016020500627292E-5</v>
      </c>
      <c r="N86" s="24">
        <f>BRPL_EOD!N86-BRPL_ISGS_exbus!N86</f>
        <v>2.706942245183086E-4</v>
      </c>
      <c r="O86" s="24">
        <f>BRPL_EOD!O86-BRPL_ISGS_exbus!O86</f>
        <v>-6.2352388059707664E-3</v>
      </c>
      <c r="P86" s="24">
        <f>BRPL_EOD!P86-BRPL_ISGS_exbus!P86</f>
        <v>-9.4034833091072301E-4</v>
      </c>
      <c r="Q86" s="24">
        <f>BRPL_EOD!Q86-BRPL_ISGS_exbus!Q86</f>
        <v>-5.1162711864627397E-4</v>
      </c>
      <c r="R86" s="24">
        <f>BRPL_EOD!R86-BRPL_ISGS_exbus!R86</f>
        <v>3.7856099699986601E-3</v>
      </c>
      <c r="S86" s="24">
        <f>BRPL_EOD!S86-BRPL_ISGS_exbus!S86</f>
        <v>2.9433070866140554E-3</v>
      </c>
      <c r="T86" s="24">
        <f>BRPL_EOD!T86-BRPL_ISGS_exbus!T86</f>
        <v>-4.3981879194632256E-4</v>
      </c>
      <c r="U86" s="24">
        <f>BRPL_EOD!U86-BRPL_ISGS_exbus!U86</f>
        <v>3.9674274115952812E-4</v>
      </c>
      <c r="V86" s="24">
        <f>BRPL_EOD!V86-BRPL_ISGS_exbus!V86</f>
        <v>-1.6765710172741422E-3</v>
      </c>
      <c r="W86" s="24">
        <f>BRPL_EOD!W86-BRPL_ISGS_exbus!W86</f>
        <v>3.8678865311609911E-3</v>
      </c>
      <c r="X86" s="24">
        <f>BRPL_EOD!X86-BRPL_ISGS_exbus!X86</f>
        <v>-1.8525551970896004E-3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-6.7287896584389273E-3</v>
      </c>
      <c r="L87" s="24">
        <f>BRPL_EOD!L87-BRPL_ISGS_exbus!L87</f>
        <v>-1.8182706339686661E-4</v>
      </c>
      <c r="M87" s="24">
        <f>BRPL_EOD!M87-BRPL_ISGS_exbus!M87</f>
        <v>9.0016020500627292E-5</v>
      </c>
      <c r="N87" s="24">
        <f>BRPL_EOD!N87-BRPL_ISGS_exbus!N87</f>
        <v>2.706942245183086E-4</v>
      </c>
      <c r="O87" s="24">
        <f>BRPL_EOD!O87-BRPL_ISGS_exbus!O87</f>
        <v>-6.2352388059707664E-3</v>
      </c>
      <c r="P87" s="24">
        <f>BRPL_EOD!P87-BRPL_ISGS_exbus!P87</f>
        <v>-9.4034833091072301E-4</v>
      </c>
      <c r="Q87" s="24">
        <f>BRPL_EOD!Q87-BRPL_ISGS_exbus!Q87</f>
        <v>-5.1162711864627397E-4</v>
      </c>
      <c r="R87" s="24">
        <f>BRPL_EOD!R87-BRPL_ISGS_exbus!R87</f>
        <v>3.7856099699986601E-3</v>
      </c>
      <c r="S87" s="24">
        <f>BRPL_EOD!S87-BRPL_ISGS_exbus!S87</f>
        <v>2.9433070866140554E-3</v>
      </c>
      <c r="T87" s="24">
        <f>BRPL_EOD!T87-BRPL_ISGS_exbus!T87</f>
        <v>-4.3981879194632256E-4</v>
      </c>
      <c r="U87" s="24">
        <f>BRPL_EOD!U87-BRPL_ISGS_exbus!U87</f>
        <v>3.9674274115952812E-4</v>
      </c>
      <c r="V87" s="24">
        <f>BRPL_EOD!V87-BRPL_ISGS_exbus!V87</f>
        <v>-1.6765710172741422E-3</v>
      </c>
      <c r="W87" s="24">
        <f>BRPL_EOD!W87-BRPL_ISGS_exbus!W87</f>
        <v>3.8678865311609911E-3</v>
      </c>
      <c r="X87" s="24">
        <f>BRPL_EOD!X87-BRPL_ISGS_exbus!X87</f>
        <v>-1.8525551970896004E-3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2.7005219633338129E-3</v>
      </c>
      <c r="L88" s="24">
        <f>BRPL_EOD!L88-BRPL_ISGS_exbus!L88</f>
        <v>-1.8182706339686661E-4</v>
      </c>
      <c r="M88" s="24">
        <f>BRPL_EOD!M88-BRPL_ISGS_exbus!M88</f>
        <v>9.0016020500627292E-5</v>
      </c>
      <c r="N88" s="24">
        <f>BRPL_EOD!N88-BRPL_ISGS_exbus!N88</f>
        <v>2.706942245183086E-4</v>
      </c>
      <c r="O88" s="24">
        <f>BRPL_EOD!O88-BRPL_ISGS_exbus!O88</f>
        <v>-6.2352388059707664E-3</v>
      </c>
      <c r="P88" s="24">
        <f>BRPL_EOD!P88-BRPL_ISGS_exbus!P88</f>
        <v>-9.4034833091072301E-4</v>
      </c>
      <c r="Q88" s="24">
        <f>BRPL_EOD!Q88-BRPL_ISGS_exbus!Q88</f>
        <v>-5.1162711864627397E-4</v>
      </c>
      <c r="R88" s="24">
        <f>BRPL_EOD!R88-BRPL_ISGS_exbus!R88</f>
        <v>3.7856099699986601E-3</v>
      </c>
      <c r="S88" s="24">
        <f>BRPL_EOD!S88-BRPL_ISGS_exbus!S88</f>
        <v>2.9433070866140554E-3</v>
      </c>
      <c r="T88" s="24">
        <f>BRPL_EOD!T88-BRPL_ISGS_exbus!T88</f>
        <v>-4.3981879194632256E-4</v>
      </c>
      <c r="U88" s="24">
        <f>BRPL_EOD!U88-BRPL_ISGS_exbus!U88</f>
        <v>3.9674274115952812E-4</v>
      </c>
      <c r="V88" s="24">
        <f>BRPL_EOD!V88-BRPL_ISGS_exbus!V88</f>
        <v>-1.6765710172741422E-3</v>
      </c>
      <c r="W88" s="24">
        <f>BRPL_EOD!W88-BRPL_ISGS_exbus!W88</f>
        <v>3.8678865311609911E-3</v>
      </c>
      <c r="X88" s="24">
        <f>BRPL_EOD!X88-BRPL_ISGS_exbus!X88</f>
        <v>-1.8525551970896004E-3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2.3712510447921886E-3</v>
      </c>
      <c r="L89" s="24">
        <f>BRPL_EOD!L89-BRPL_ISGS_exbus!L89</f>
        <v>-1.8182706339686661E-4</v>
      </c>
      <c r="M89" s="24">
        <f>BRPL_EOD!M89-BRPL_ISGS_exbus!M89</f>
        <v>9.0016020500627292E-5</v>
      </c>
      <c r="N89" s="24">
        <f>BRPL_EOD!N89-BRPL_ISGS_exbus!N89</f>
        <v>2.706942245183086E-4</v>
      </c>
      <c r="O89" s="24">
        <f>BRPL_EOD!O89-BRPL_ISGS_exbus!O89</f>
        <v>-6.2352388059707664E-3</v>
      </c>
      <c r="P89" s="24">
        <f>BRPL_EOD!P89-BRPL_ISGS_exbus!P89</f>
        <v>-9.4034833091072301E-4</v>
      </c>
      <c r="Q89" s="24">
        <f>BRPL_EOD!Q89-BRPL_ISGS_exbus!Q89</f>
        <v>-5.1162711864627397E-4</v>
      </c>
      <c r="R89" s="24">
        <f>BRPL_EOD!R89-BRPL_ISGS_exbus!R89</f>
        <v>3.7856099699986601E-3</v>
      </c>
      <c r="S89" s="24">
        <f>BRPL_EOD!S89-BRPL_ISGS_exbus!S89</f>
        <v>2.9433070866140554E-3</v>
      </c>
      <c r="T89" s="24">
        <f>BRPL_EOD!T89-BRPL_ISGS_exbus!T89</f>
        <v>-4.3981879194632256E-4</v>
      </c>
      <c r="U89" s="24">
        <f>BRPL_EOD!U89-BRPL_ISGS_exbus!U89</f>
        <v>3.9674274115952812E-4</v>
      </c>
      <c r="V89" s="24">
        <f>BRPL_EOD!V89-BRPL_ISGS_exbus!V89</f>
        <v>-1.6765710172741422E-3</v>
      </c>
      <c r="W89" s="24">
        <f>BRPL_EOD!W89-BRPL_ISGS_exbus!W89</f>
        <v>3.8678865311609911E-3</v>
      </c>
      <c r="X89" s="24">
        <f>BRPL_EOD!X89-BRPL_ISGS_exbus!X89</f>
        <v>-1.8525551970896004E-3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-3.6178796887043063E-3</v>
      </c>
      <c r="L90" s="24">
        <f>BRPL_EOD!L90-BRPL_ISGS_exbus!L90</f>
        <v>-1.8182706339686661E-4</v>
      </c>
      <c r="M90" s="24">
        <f>BRPL_EOD!M90-BRPL_ISGS_exbus!M90</f>
        <v>9.0016020500627292E-5</v>
      </c>
      <c r="N90" s="24">
        <f>BRPL_EOD!N90-BRPL_ISGS_exbus!N90</f>
        <v>2.706942245183086E-4</v>
      </c>
      <c r="O90" s="24">
        <f>BRPL_EOD!O90-BRPL_ISGS_exbus!O90</f>
        <v>-6.2352388059707664E-3</v>
      </c>
      <c r="P90" s="24">
        <f>BRPL_EOD!P90-BRPL_ISGS_exbus!P90</f>
        <v>-9.4034833091072301E-4</v>
      </c>
      <c r="Q90" s="24">
        <f>BRPL_EOD!Q90-BRPL_ISGS_exbus!Q90</f>
        <v>-5.1162711864627397E-4</v>
      </c>
      <c r="R90" s="24">
        <f>BRPL_EOD!R90-BRPL_ISGS_exbus!R90</f>
        <v>3.7856099699986601E-3</v>
      </c>
      <c r="S90" s="24">
        <f>BRPL_EOD!S90-BRPL_ISGS_exbus!S90</f>
        <v>2.9433070866140554E-3</v>
      </c>
      <c r="T90" s="24">
        <f>BRPL_EOD!T90-BRPL_ISGS_exbus!T90</f>
        <v>-4.3981879194632256E-4</v>
      </c>
      <c r="U90" s="24">
        <f>BRPL_EOD!U90-BRPL_ISGS_exbus!U90</f>
        <v>3.9674274115952812E-4</v>
      </c>
      <c r="V90" s="24">
        <f>BRPL_EOD!V90-BRPL_ISGS_exbus!V90</f>
        <v>-1.6765710172741422E-3</v>
      </c>
      <c r="W90" s="24">
        <f>BRPL_EOD!W90-BRPL_ISGS_exbus!W90</f>
        <v>3.8678865311609911E-3</v>
      </c>
      <c r="X90" s="24">
        <f>BRPL_EOD!X90-BRPL_ISGS_exbus!X90</f>
        <v>-1.8525551970896004E-3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-3.6178796887043063E-3</v>
      </c>
      <c r="L91" s="24">
        <f>BRPL_EOD!L91-BRPL_ISGS_exbus!L91</f>
        <v>-1.8182706339686661E-4</v>
      </c>
      <c r="M91" s="24">
        <f>BRPL_EOD!M91-BRPL_ISGS_exbus!M91</f>
        <v>9.0016020500627292E-5</v>
      </c>
      <c r="N91" s="24">
        <f>BRPL_EOD!N91-BRPL_ISGS_exbus!N91</f>
        <v>2.706942245183086E-4</v>
      </c>
      <c r="O91" s="24">
        <f>BRPL_EOD!O91-BRPL_ISGS_exbus!O91</f>
        <v>-6.2352388059707664E-3</v>
      </c>
      <c r="P91" s="24">
        <f>BRPL_EOD!P91-BRPL_ISGS_exbus!P91</f>
        <v>-9.4034833091072301E-4</v>
      </c>
      <c r="Q91" s="24">
        <f>BRPL_EOD!Q91-BRPL_ISGS_exbus!Q91</f>
        <v>-5.1162711864627397E-4</v>
      </c>
      <c r="R91" s="24">
        <f>BRPL_EOD!R91-BRPL_ISGS_exbus!R91</f>
        <v>3.7856099699986601E-3</v>
      </c>
      <c r="S91" s="24">
        <f>BRPL_EOD!S91-BRPL_ISGS_exbus!S91</f>
        <v>2.9433070866140554E-3</v>
      </c>
      <c r="T91" s="24">
        <f>BRPL_EOD!T91-BRPL_ISGS_exbus!T91</f>
        <v>-4.3981879194632256E-4</v>
      </c>
      <c r="U91" s="24">
        <f>BRPL_EOD!U91-BRPL_ISGS_exbus!U91</f>
        <v>3.9674274115952812E-4</v>
      </c>
      <c r="V91" s="24">
        <f>BRPL_EOD!V91-BRPL_ISGS_exbus!V91</f>
        <v>-1.6765710172741422E-3</v>
      </c>
      <c r="W91" s="24">
        <f>BRPL_EOD!W91-BRPL_ISGS_exbus!W91</f>
        <v>3.8678865311609911E-3</v>
      </c>
      <c r="X91" s="24">
        <f>BRPL_EOD!X91-BRPL_ISGS_exbus!X91</f>
        <v>-1.8525551970896004E-3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-3.6178796887043063E-3</v>
      </c>
      <c r="L92" s="24">
        <f>BRPL_EOD!L92-BRPL_ISGS_exbus!L92</f>
        <v>-1.8182706339686661E-4</v>
      </c>
      <c r="M92" s="24">
        <f>BRPL_EOD!M92-BRPL_ISGS_exbus!M92</f>
        <v>9.0016020500627292E-5</v>
      </c>
      <c r="N92" s="24">
        <f>BRPL_EOD!N92-BRPL_ISGS_exbus!N92</f>
        <v>2.706942245183086E-4</v>
      </c>
      <c r="O92" s="24">
        <f>BRPL_EOD!O92-BRPL_ISGS_exbus!O92</f>
        <v>-6.2352388059707664E-3</v>
      </c>
      <c r="P92" s="24">
        <f>BRPL_EOD!P92-BRPL_ISGS_exbus!P92</f>
        <v>-9.4034833091072301E-4</v>
      </c>
      <c r="Q92" s="24">
        <f>BRPL_EOD!Q92-BRPL_ISGS_exbus!Q92</f>
        <v>-5.1162711864627397E-4</v>
      </c>
      <c r="R92" s="24">
        <f>BRPL_EOD!R92-BRPL_ISGS_exbus!R92</f>
        <v>3.7856099699986601E-3</v>
      </c>
      <c r="S92" s="24">
        <f>BRPL_EOD!S92-BRPL_ISGS_exbus!S92</f>
        <v>2.9433070866140554E-3</v>
      </c>
      <c r="T92" s="24">
        <f>BRPL_EOD!T92-BRPL_ISGS_exbus!T92</f>
        <v>-4.3981879194632256E-4</v>
      </c>
      <c r="U92" s="24">
        <f>BRPL_EOD!U92-BRPL_ISGS_exbus!U92</f>
        <v>3.9674274115952812E-4</v>
      </c>
      <c r="V92" s="24">
        <f>BRPL_EOD!V92-BRPL_ISGS_exbus!V92</f>
        <v>-1.6765710172741422E-3</v>
      </c>
      <c r="W92" s="24">
        <f>BRPL_EOD!W92-BRPL_ISGS_exbus!W92</f>
        <v>3.8678865311609911E-3</v>
      </c>
      <c r="X92" s="24">
        <f>BRPL_EOD!X92-BRPL_ISGS_exbus!X92</f>
        <v>-1.8525551970896004E-3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-3.6178796887043063E-3</v>
      </c>
      <c r="L93" s="24">
        <f>BRPL_EOD!L93-BRPL_ISGS_exbus!L93</f>
        <v>-1.8182706339686661E-4</v>
      </c>
      <c r="M93" s="24">
        <f>BRPL_EOD!M93-BRPL_ISGS_exbus!M93</f>
        <v>9.0016020500627292E-5</v>
      </c>
      <c r="N93" s="24">
        <f>BRPL_EOD!N93-BRPL_ISGS_exbus!N93</f>
        <v>2.706942245183086E-4</v>
      </c>
      <c r="O93" s="24">
        <f>BRPL_EOD!O93-BRPL_ISGS_exbus!O93</f>
        <v>-6.2352388059707664E-3</v>
      </c>
      <c r="P93" s="24">
        <f>BRPL_EOD!P93-BRPL_ISGS_exbus!P93</f>
        <v>-9.4034833091072301E-4</v>
      </c>
      <c r="Q93" s="24">
        <f>BRPL_EOD!Q93-BRPL_ISGS_exbus!Q93</f>
        <v>-5.1162711864627397E-4</v>
      </c>
      <c r="R93" s="24">
        <f>BRPL_EOD!R93-BRPL_ISGS_exbus!R93</f>
        <v>3.7856099699986601E-3</v>
      </c>
      <c r="S93" s="24">
        <f>BRPL_EOD!S93-BRPL_ISGS_exbus!S93</f>
        <v>2.9433070866140554E-3</v>
      </c>
      <c r="T93" s="24">
        <f>BRPL_EOD!T93-BRPL_ISGS_exbus!T93</f>
        <v>-4.3981879194632256E-4</v>
      </c>
      <c r="U93" s="24">
        <f>BRPL_EOD!U93-BRPL_ISGS_exbus!U93</f>
        <v>3.9674274115952812E-4</v>
      </c>
      <c r="V93" s="24">
        <f>BRPL_EOD!V93-BRPL_ISGS_exbus!V93</f>
        <v>-1.6765710172741422E-3</v>
      </c>
      <c r="W93" s="24">
        <f>BRPL_EOD!W93-BRPL_ISGS_exbus!W93</f>
        <v>3.8678865311609911E-3</v>
      </c>
      <c r="X93" s="24">
        <f>BRPL_EOD!X93-BRPL_ISGS_exbus!X93</f>
        <v>-1.8525551970896004E-3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-3.6178796887043063E-3</v>
      </c>
      <c r="L94" s="24">
        <f>BRPL_EOD!L94-BRPL_ISGS_exbus!L94</f>
        <v>-1.8182706339686661E-4</v>
      </c>
      <c r="M94" s="24">
        <f>BRPL_EOD!M94-BRPL_ISGS_exbus!M94</f>
        <v>9.0016020500627292E-5</v>
      </c>
      <c r="N94" s="24">
        <f>BRPL_EOD!N94-BRPL_ISGS_exbus!N94</f>
        <v>2.706942245183086E-4</v>
      </c>
      <c r="O94" s="24">
        <f>BRPL_EOD!O94-BRPL_ISGS_exbus!O94</f>
        <v>-6.2352388059707664E-3</v>
      </c>
      <c r="P94" s="24">
        <f>BRPL_EOD!P94-BRPL_ISGS_exbus!P94</f>
        <v>-9.4034833091072301E-4</v>
      </c>
      <c r="Q94" s="24">
        <f>BRPL_EOD!Q94-BRPL_ISGS_exbus!Q94</f>
        <v>-5.1162711864627397E-4</v>
      </c>
      <c r="R94" s="24">
        <f>BRPL_EOD!R94-BRPL_ISGS_exbus!R94</f>
        <v>3.7856099699986601E-3</v>
      </c>
      <c r="S94" s="24">
        <f>BRPL_EOD!S94-BRPL_ISGS_exbus!S94</f>
        <v>2.9433070866140554E-3</v>
      </c>
      <c r="T94" s="24">
        <f>BRPL_EOD!T94-BRPL_ISGS_exbus!T94</f>
        <v>-4.3981879194632256E-4</v>
      </c>
      <c r="U94" s="24">
        <f>BRPL_EOD!U94-BRPL_ISGS_exbus!U94</f>
        <v>3.9674274115952812E-4</v>
      </c>
      <c r="V94" s="24">
        <f>BRPL_EOD!V94-BRPL_ISGS_exbus!V94</f>
        <v>-1.6765710172741422E-3</v>
      </c>
      <c r="W94" s="24">
        <f>BRPL_EOD!W94-BRPL_ISGS_exbus!W94</f>
        <v>3.8678865311609911E-3</v>
      </c>
      <c r="X94" s="24">
        <f>BRPL_EOD!X94-BRPL_ISGS_exbus!X94</f>
        <v>-1.8525551970896004E-3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-3.6178796887043063E-3</v>
      </c>
      <c r="L95" s="24">
        <f>BRPL_EOD!L95-BRPL_ISGS_exbus!L95</f>
        <v>-1.8182706339686661E-4</v>
      </c>
      <c r="M95" s="24">
        <f>BRPL_EOD!M95-BRPL_ISGS_exbus!M95</f>
        <v>9.0016020500627292E-5</v>
      </c>
      <c r="N95" s="24">
        <f>BRPL_EOD!N95-BRPL_ISGS_exbus!N95</f>
        <v>2.706942245183086E-4</v>
      </c>
      <c r="O95" s="24">
        <f>BRPL_EOD!O95-BRPL_ISGS_exbus!O95</f>
        <v>-6.2352388059707664E-3</v>
      </c>
      <c r="P95" s="24">
        <f>BRPL_EOD!P95-BRPL_ISGS_exbus!P95</f>
        <v>-9.4034833091072301E-4</v>
      </c>
      <c r="Q95" s="24">
        <f>BRPL_EOD!Q95-BRPL_ISGS_exbus!Q95</f>
        <v>-5.1162711864627397E-4</v>
      </c>
      <c r="R95" s="24">
        <f>BRPL_EOD!R95-BRPL_ISGS_exbus!R95</f>
        <v>3.7856099699986601E-3</v>
      </c>
      <c r="S95" s="24">
        <f>BRPL_EOD!S95-BRPL_ISGS_exbus!S95</f>
        <v>2.9433070866140554E-3</v>
      </c>
      <c r="T95" s="24">
        <f>BRPL_EOD!T95-BRPL_ISGS_exbus!T95</f>
        <v>-4.3981879194632256E-4</v>
      </c>
      <c r="U95" s="24">
        <f>BRPL_EOD!U95-BRPL_ISGS_exbus!U95</f>
        <v>3.9674274115952812E-4</v>
      </c>
      <c r="V95" s="24">
        <f>BRPL_EOD!V95-BRPL_ISGS_exbus!V95</f>
        <v>-1.6765710172741422E-3</v>
      </c>
      <c r="W95" s="24">
        <f>BRPL_EOD!W95-BRPL_ISGS_exbus!W95</f>
        <v>3.8678865311609911E-3</v>
      </c>
      <c r="X95" s="24">
        <f>BRPL_EOD!X95-BRPL_ISGS_exbus!X95</f>
        <v>-1.8525551970896004E-3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-3.6178796887043063E-3</v>
      </c>
      <c r="L96" s="24">
        <f>BRPL_EOD!L96-BRPL_ISGS_exbus!L96</f>
        <v>-1.8182706339686661E-4</v>
      </c>
      <c r="M96" s="24">
        <f>BRPL_EOD!M96-BRPL_ISGS_exbus!M96</f>
        <v>9.0016020500627292E-5</v>
      </c>
      <c r="N96" s="24">
        <f>BRPL_EOD!N96-BRPL_ISGS_exbus!N96</f>
        <v>2.706942245183086E-4</v>
      </c>
      <c r="O96" s="24">
        <f>BRPL_EOD!O96-BRPL_ISGS_exbus!O96</f>
        <v>-6.2352388059707664E-3</v>
      </c>
      <c r="P96" s="24">
        <f>BRPL_EOD!P96-BRPL_ISGS_exbus!P96</f>
        <v>-9.4034833091072301E-4</v>
      </c>
      <c r="Q96" s="24">
        <f>BRPL_EOD!Q96-BRPL_ISGS_exbus!Q96</f>
        <v>-5.1162711864627397E-4</v>
      </c>
      <c r="R96" s="24">
        <f>BRPL_EOD!R96-BRPL_ISGS_exbus!R96</f>
        <v>3.7856099699986601E-3</v>
      </c>
      <c r="S96" s="24">
        <f>BRPL_EOD!S96-BRPL_ISGS_exbus!S96</f>
        <v>2.9433070866140554E-3</v>
      </c>
      <c r="T96" s="24">
        <f>BRPL_EOD!T96-BRPL_ISGS_exbus!T96</f>
        <v>-4.3981879194632256E-4</v>
      </c>
      <c r="U96" s="24">
        <f>BRPL_EOD!U96-BRPL_ISGS_exbus!U96</f>
        <v>3.9674274115952812E-4</v>
      </c>
      <c r="V96" s="24">
        <f>BRPL_EOD!V96-BRPL_ISGS_exbus!V96</f>
        <v>-1.6765710172741422E-3</v>
      </c>
      <c r="W96" s="24">
        <f>BRPL_EOD!W96-BRPL_ISGS_exbus!W96</f>
        <v>3.8678865311609911E-3</v>
      </c>
      <c r="X96" s="24">
        <f>BRPL_EOD!X96-BRPL_ISGS_exbus!X96</f>
        <v>-1.8525551970896004E-3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-3.6178796887043063E-3</v>
      </c>
      <c r="L97" s="24">
        <f>BRPL_EOD!L97-BRPL_ISGS_exbus!L97</f>
        <v>-1.8182706339686661E-4</v>
      </c>
      <c r="M97" s="24">
        <f>BRPL_EOD!M97-BRPL_ISGS_exbus!M97</f>
        <v>9.0016020500627292E-5</v>
      </c>
      <c r="N97" s="24">
        <f>BRPL_EOD!N97-BRPL_ISGS_exbus!N97</f>
        <v>2.706942245183086E-4</v>
      </c>
      <c r="O97" s="24">
        <f>BRPL_EOD!O97-BRPL_ISGS_exbus!O97</f>
        <v>-6.2352388059707664E-3</v>
      </c>
      <c r="P97" s="24">
        <f>BRPL_EOD!P97-BRPL_ISGS_exbus!P97</f>
        <v>-9.4034833091072301E-4</v>
      </c>
      <c r="Q97" s="24">
        <f>BRPL_EOD!Q97-BRPL_ISGS_exbus!Q97</f>
        <v>-5.1162711864627397E-4</v>
      </c>
      <c r="R97" s="24">
        <f>BRPL_EOD!R97-BRPL_ISGS_exbus!R97</f>
        <v>3.7856099699986601E-3</v>
      </c>
      <c r="S97" s="24">
        <f>BRPL_EOD!S97-BRPL_ISGS_exbus!S97</f>
        <v>2.9433070866140554E-3</v>
      </c>
      <c r="T97" s="24">
        <f>BRPL_EOD!T97-BRPL_ISGS_exbus!T97</f>
        <v>-4.3981879194632256E-4</v>
      </c>
      <c r="U97" s="24">
        <f>BRPL_EOD!U97-BRPL_ISGS_exbus!U97</f>
        <v>3.9674274115952812E-4</v>
      </c>
      <c r="V97" s="24">
        <f>BRPL_EOD!V97-BRPL_ISGS_exbus!V97</f>
        <v>-1.6765710172741422E-3</v>
      </c>
      <c r="W97" s="24">
        <f>BRPL_EOD!W97-BRPL_ISGS_exbus!W97</f>
        <v>3.8678865311609911E-3</v>
      </c>
      <c r="X97" s="24">
        <f>BRPL_EOD!X97-BRPL_ISGS_exbus!X97</f>
        <v>-1.8525551970896004E-3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-3.6178796887043063E-3</v>
      </c>
      <c r="L98" s="24">
        <f>BRPL_EOD!L98-BRPL_ISGS_exbus!L98</f>
        <v>-1.8182706339686661E-4</v>
      </c>
      <c r="M98" s="24">
        <f>BRPL_EOD!M98-BRPL_ISGS_exbus!M98</f>
        <v>9.0016020500627292E-5</v>
      </c>
      <c r="N98" s="24">
        <f>BRPL_EOD!N98-BRPL_ISGS_exbus!N98</f>
        <v>2.706942245183086E-4</v>
      </c>
      <c r="O98" s="24">
        <f>BRPL_EOD!O98-BRPL_ISGS_exbus!O98</f>
        <v>-6.2352388059707664E-3</v>
      </c>
      <c r="P98" s="24">
        <f>BRPL_EOD!P98-BRPL_ISGS_exbus!P98</f>
        <v>-9.4034833091072301E-4</v>
      </c>
      <c r="Q98" s="24">
        <f>BRPL_EOD!Q98-BRPL_ISGS_exbus!Q98</f>
        <v>-5.1162711864627397E-4</v>
      </c>
      <c r="R98" s="24">
        <f>BRPL_EOD!R98-BRPL_ISGS_exbus!R98</f>
        <v>3.7856099699986601E-3</v>
      </c>
      <c r="S98" s="24">
        <f>BRPL_EOD!S98-BRPL_ISGS_exbus!S98</f>
        <v>2.9433070866140554E-3</v>
      </c>
      <c r="T98" s="24">
        <f>BRPL_EOD!T98-BRPL_ISGS_exbus!T98</f>
        <v>-4.3981879194632256E-4</v>
      </c>
      <c r="U98" s="24">
        <f>BRPL_EOD!U98-BRPL_ISGS_exbus!U98</f>
        <v>3.9674274115952812E-4</v>
      </c>
      <c r="V98" s="24">
        <f>BRPL_EOD!V98-BRPL_ISGS_exbus!V98</f>
        <v>-1.6765710172741422E-3</v>
      </c>
      <c r="W98" s="24">
        <f>BRPL_EOD!W98-BRPL_ISGS_exbus!W98</f>
        <v>3.8678865311609911E-3</v>
      </c>
      <c r="X98" s="24">
        <f>BRPL_EOD!X98-BRPL_ISGS_exbus!X98</f>
        <v>-1.8525551970896004E-3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8.8622269167615286E-5</v>
      </c>
      <c r="L99" s="24">
        <f>BRPL_EOD!L99-BRPL_ISGS_exbus!L99</f>
        <v>-4.5087229735285561E-6</v>
      </c>
      <c r="M99" s="24">
        <f>BRPL_EOD!M99-BRPL_ISGS_exbus!M99</f>
        <v>3.387234626961444E-5</v>
      </c>
      <c r="N99" s="24">
        <f>BRPL_EOD!N99-BRPL_ISGS_exbus!N99</f>
        <v>2.2622492544810413E-5</v>
      </c>
      <c r="O99" s="24">
        <f>BRPL_EOD!O99-BRPL_ISGS_exbus!O99</f>
        <v>-1.2695595728118292E-4</v>
      </c>
      <c r="P99" s="24">
        <f>BRPL_EOD!P99-BRPL_ISGS_exbus!P99</f>
        <v>-1.8836988938453203E-5</v>
      </c>
      <c r="Q99" s="24">
        <f>BRPL_EOD!Q99-BRPL_ISGS_exbus!Q99</f>
        <v>1.2608616023007668E-5</v>
      </c>
      <c r="R99" s="24">
        <f>BRPL_EOD!R99-BRPL_ISGS_exbus!R99</f>
        <v>8.6000270051456162E-6</v>
      </c>
      <c r="S99" s="24">
        <f>BRPL_EOD!S99-BRPL_ISGS_exbus!S99</f>
        <v>2.2821056429034314E-5</v>
      </c>
      <c r="T99" s="24">
        <f>BRPL_EOD!T99-BRPL_ISGS_exbus!T99</f>
        <v>-1.73435212527627E-5</v>
      </c>
      <c r="U99" s="24">
        <f>BRPL_EOD!U99-BRPL_ISGS_exbus!U99</f>
        <v>9.5218257922802252E-6</v>
      </c>
      <c r="V99" s="24">
        <f>BRPL_EOD!V99-BRPL_ISGS_exbus!V99</f>
        <v>-4.2599431743228777E-7</v>
      </c>
      <c r="W99" s="24">
        <f>BRPL_EOD!W99-BRPL_ISGS_exbus!W99</f>
        <v>6.6002540776599616E-5</v>
      </c>
      <c r="X99" s="24">
        <f>BRPL_EOD!X99-BRPL_ISGS_exbus!X99</f>
        <v>-2.7852732929600776E-5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252.68</v>
      </c>
      <c r="C3" s="197">
        <f>PPCL_NG!P3+PPCL_Spot!P3+GT_NG!P3+GT_Spot!P3+Bawana_NG!P3+Bawana_RLNG!P3+Bawana_Spot!P3</f>
        <v>252.66759414444164</v>
      </c>
      <c r="D3" s="198">
        <f t="shared" ref="D3:D66" si="0">B3-C3</f>
        <v>1.2405855558370149E-2</v>
      </c>
      <c r="E3" s="197">
        <f>PPCL_NG!J3+PPCL_Spot!J3+GT_NG!J3+GT_Spot!J3+Bawana_NG!J3+Bawana_RLNG!J3+Bawana_Spot!J3</f>
        <v>62.730000000000004</v>
      </c>
      <c r="F3" s="197">
        <f>PPCL_NG!Q3+PPCL_Spot!Q3+GT_NG!Q3+GT_Spot!Q3+Bawana_NG!Q3+Bawana_RLNG!Q3+Bawana_Spot!Q3</f>
        <v>62.72325319311846</v>
      </c>
      <c r="G3" s="198">
        <f t="shared" ref="G3:G66" si="1">E3-F3</f>
        <v>6.7468068815443871E-3</v>
      </c>
      <c r="H3" s="197">
        <f>PPCL_NG!K3+PPCL_Spot!K3+GT_NG!K3+GT_Spot!K3+Bawana_NG!K3+Bawana_RLNG!K3+Bawana_Spot!K3</f>
        <v>5.84</v>
      </c>
      <c r="I3" s="197">
        <f>PPCL_NG!R3+PPCL_Spot!R3+GT_NG!R3+GT_Spot!R3+Bawana_NG!R3+Bawana_RLNG!R3+Bawana_Spot!R3</f>
        <v>5.8397718839107844</v>
      </c>
      <c r="J3" s="198">
        <f t="shared" ref="J3:J66" si="2">H3-I3</f>
        <v>2.2811608921546878E-4</v>
      </c>
      <c r="K3" s="197">
        <f>PPCL_NG!L3+PPCL_Spot!L3+GT_NG!L3+GT_Spot!L3+Bawana_NG!L3+Bawana_RLNG!L3+Bawana_Spot!L3</f>
        <v>74.680000000000007</v>
      </c>
      <c r="L3" s="197">
        <f>PPCL_NG!S3+PPCL_Spot!S3+GT_NG!S3+GT_Spot!S3+Bawana_NG!S3+Bawana_RLNG!S3+Bawana_Spot!S3</f>
        <v>74.678102192477837</v>
      </c>
      <c r="M3" s="198">
        <f t="shared" ref="M3:M66" si="3">K3-L3</f>
        <v>1.8978075221696145E-3</v>
      </c>
      <c r="N3" s="197">
        <f>PPCL_NG!M3+PPCL_Spot!M3+GT_NG!M3+GT_Spot!M3+Bawana_NG!M3+Bawana_RLNG!M3+Bawana_Spot!M3</f>
        <v>79.7</v>
      </c>
      <c r="O3" s="197">
        <f>PPCL_NG!T3+PPCL_Spot!T3+GT_NG!T3+GT_Spot!T3+Bawana_NG!T3+Bawana_RLNG!T3+Bawana_Spot!T3</f>
        <v>79.691278586051283</v>
      </c>
      <c r="P3" s="198">
        <f t="shared" ref="P3:P66" si="4">N3-O3</f>
        <v>8.7214139487201692E-3</v>
      </c>
      <c r="Q3" s="198">
        <f>D3+G3+J3+M3+P3</f>
        <v>3.0000000000019789E-2</v>
      </c>
    </row>
    <row r="4" spans="1:17">
      <c r="A4" s="33" t="s">
        <v>46</v>
      </c>
      <c r="B4" s="197">
        <f>PPCL_NG!I4+PPCL_Spot!I4+GT_NG!I4+GT_Spot!I4+Bawana_NG!I4+Bawana_RLNG!I4+Bawana_Spot!I4</f>
        <v>252.68</v>
      </c>
      <c r="C4" s="197">
        <f>PPCL_NG!P4+PPCL_Spot!P4+GT_NG!P4+GT_Spot!P4+Bawana_NG!P4+Bawana_RLNG!P4+Bawana_Spot!P4</f>
        <v>252.66759414444164</v>
      </c>
      <c r="D4" s="198">
        <f t="shared" si="0"/>
        <v>1.2405855558370149E-2</v>
      </c>
      <c r="E4" s="197">
        <f>PPCL_NG!J4+PPCL_Spot!J4+GT_NG!J4+GT_Spot!J4+Bawana_NG!J4+Bawana_RLNG!J4+Bawana_Spot!J4</f>
        <v>62.730000000000004</v>
      </c>
      <c r="F4" s="197">
        <f>PPCL_NG!Q4+PPCL_Spot!Q4+GT_NG!Q4+GT_Spot!Q4+Bawana_NG!Q4+Bawana_RLNG!Q4+Bawana_Spot!Q4</f>
        <v>62.72325319311846</v>
      </c>
      <c r="G4" s="198">
        <f t="shared" si="1"/>
        <v>6.7468068815443871E-3</v>
      </c>
      <c r="H4" s="197">
        <f>PPCL_NG!K4+PPCL_Spot!K4+GT_NG!K4+GT_Spot!K4+Bawana_NG!K4+Bawana_RLNG!K4+Bawana_Spot!K4</f>
        <v>5.84</v>
      </c>
      <c r="I4" s="197">
        <f>PPCL_NG!R4+PPCL_Spot!R4+GT_NG!R4+GT_Spot!R4+Bawana_NG!R4+Bawana_RLNG!R4+Bawana_Spot!R4</f>
        <v>5.8397718839107844</v>
      </c>
      <c r="J4" s="198">
        <f t="shared" si="2"/>
        <v>2.2811608921546878E-4</v>
      </c>
      <c r="K4" s="197">
        <f>PPCL_NG!L4+PPCL_Spot!L4+GT_NG!L4+GT_Spot!L4+Bawana_NG!L4+Bawana_RLNG!L4+Bawana_Spot!L4</f>
        <v>74.680000000000007</v>
      </c>
      <c r="L4" s="197">
        <f>PPCL_NG!S4+PPCL_Spot!S4+GT_NG!S4+GT_Spot!S4+Bawana_NG!S4+Bawana_RLNG!S4+Bawana_Spot!S4</f>
        <v>74.678102192477837</v>
      </c>
      <c r="M4" s="198">
        <f t="shared" si="3"/>
        <v>1.8978075221696145E-3</v>
      </c>
      <c r="N4" s="197">
        <f>PPCL_NG!M4+PPCL_Spot!M4+GT_NG!M4+GT_Spot!M4+Bawana_NG!M4+Bawana_RLNG!M4+Bawana_Spot!M4</f>
        <v>79.7</v>
      </c>
      <c r="O4" s="197">
        <f>PPCL_NG!T4+PPCL_Spot!T4+GT_NG!T4+GT_Spot!T4+Bawana_NG!T4+Bawana_RLNG!T4+Bawana_Spot!T4</f>
        <v>79.691278586051283</v>
      </c>
      <c r="P4" s="198">
        <f t="shared" si="4"/>
        <v>8.7214139487201692E-3</v>
      </c>
      <c r="Q4" s="198">
        <f t="shared" ref="Q4:Q67" si="5">D4+G4+J4+M4+P4</f>
        <v>3.0000000000019789E-2</v>
      </c>
    </row>
    <row r="5" spans="1:17">
      <c r="A5" s="33" t="s">
        <v>47</v>
      </c>
      <c r="B5" s="197">
        <f>PPCL_NG!I5+PPCL_Spot!I5+GT_NG!I5+GT_Spot!I5+Bawana_NG!I5+Bawana_RLNG!I5+Bawana_Spot!I5</f>
        <v>282.73</v>
      </c>
      <c r="C5" s="197">
        <f>PPCL_NG!P5+PPCL_Spot!P5+GT_NG!P5+GT_Spot!P5+Bawana_NG!P5+Bawana_RLNG!P5+Bawana_Spot!P5</f>
        <v>282.71696449719991</v>
      </c>
      <c r="D5" s="198">
        <f t="shared" si="0"/>
        <v>1.3035502800107679E-2</v>
      </c>
      <c r="E5" s="197">
        <f>PPCL_NG!J5+PPCL_Spot!J5+GT_NG!J5+GT_Spot!J5+Bawana_NG!J5+Bawana_RLNG!J5+Bawana_Spot!J5</f>
        <v>62.730000000000004</v>
      </c>
      <c r="F5" s="197">
        <f>PPCL_NG!Q5+PPCL_Spot!Q5+GT_NG!Q5+GT_Spot!Q5+Bawana_NG!Q5+Bawana_RLNG!Q5+Bawana_Spot!Q5</f>
        <v>62.723478873133409</v>
      </c>
      <c r="G5" s="198">
        <f t="shared" si="1"/>
        <v>6.5211268665947841E-3</v>
      </c>
      <c r="H5" s="197">
        <f>PPCL_NG!K5+PPCL_Spot!K5+GT_NG!K5+GT_Spot!K5+Bawana_NG!K5+Bawana_RLNG!K5+Bawana_Spot!K5</f>
        <v>5.84</v>
      </c>
      <c r="I5" s="197">
        <f>PPCL_NG!R5+PPCL_Spot!R5+GT_NG!R5+GT_Spot!R5+Bawana_NG!R5+Bawana_RLNG!R5+Bawana_Spot!R5</f>
        <v>5.8397958470250995</v>
      </c>
      <c r="J5" s="198">
        <f t="shared" si="2"/>
        <v>2.0415297490039563E-4</v>
      </c>
      <c r="K5" s="197">
        <f>PPCL_NG!L5+PPCL_Spot!L5+GT_NG!L5+GT_Spot!L5+Bawana_NG!L5+Bawana_RLNG!L5+Bawana_Spot!L5</f>
        <v>59.68</v>
      </c>
      <c r="L5" s="197">
        <f>PPCL_NG!S5+PPCL_Spot!S5+GT_NG!S5+GT_Spot!S5+Bawana_NG!S5+Bawana_RLNG!S5+Bawana_Spot!S5</f>
        <v>59.678196567756828</v>
      </c>
      <c r="M5" s="198">
        <f t="shared" si="3"/>
        <v>1.8034322431716987E-3</v>
      </c>
      <c r="N5" s="197">
        <f>PPCL_NG!M5+PPCL_Spot!M5+GT_NG!M5+GT_Spot!M5+Bawana_NG!M5+Bawana_RLNG!M5+Bawana_Spot!M5</f>
        <v>79.7</v>
      </c>
      <c r="O5" s="197">
        <f>PPCL_NG!T5+PPCL_Spot!T5+GT_NG!T5+GT_Spot!T5+Bawana_NG!T5+Bawana_RLNG!T5+Bawana_Spot!T5</f>
        <v>79.69156421488475</v>
      </c>
      <c r="P5" s="198">
        <f t="shared" si="4"/>
        <v>8.4357851152532248E-3</v>
      </c>
      <c r="Q5" s="198">
        <f t="shared" si="5"/>
        <v>3.0000000000027782E-2</v>
      </c>
    </row>
    <row r="6" spans="1:17">
      <c r="A6" s="33" t="s">
        <v>48</v>
      </c>
      <c r="B6" s="197">
        <f>PPCL_NG!I6+PPCL_Spot!I6+GT_NG!I6+GT_Spot!I6+Bawana_NG!I6+Bawana_RLNG!I6+Bawana_Spot!I6</f>
        <v>282.73</v>
      </c>
      <c r="C6" s="197">
        <f>PPCL_NG!P6+PPCL_Spot!P6+GT_NG!P6+GT_Spot!P6+Bawana_NG!P6+Bawana_RLNG!P6+Bawana_Spot!P6</f>
        <v>282.71696449719991</v>
      </c>
      <c r="D6" s="198">
        <f t="shared" si="0"/>
        <v>1.3035502800107679E-2</v>
      </c>
      <c r="E6" s="197">
        <f>PPCL_NG!J6+PPCL_Spot!J6+GT_NG!J6+GT_Spot!J6+Bawana_NG!J6+Bawana_RLNG!J6+Bawana_Spot!J6</f>
        <v>62.730000000000004</v>
      </c>
      <c r="F6" s="197">
        <f>PPCL_NG!Q6+PPCL_Spot!Q6+GT_NG!Q6+GT_Spot!Q6+Bawana_NG!Q6+Bawana_RLNG!Q6+Bawana_Spot!Q6</f>
        <v>62.723478873133409</v>
      </c>
      <c r="G6" s="198">
        <f t="shared" si="1"/>
        <v>6.5211268665947841E-3</v>
      </c>
      <c r="H6" s="197">
        <f>PPCL_NG!K6+PPCL_Spot!K6+GT_NG!K6+GT_Spot!K6+Bawana_NG!K6+Bawana_RLNG!K6+Bawana_Spot!K6</f>
        <v>5.84</v>
      </c>
      <c r="I6" s="197">
        <f>PPCL_NG!R6+PPCL_Spot!R6+GT_NG!R6+GT_Spot!R6+Bawana_NG!R6+Bawana_RLNG!R6+Bawana_Spot!R6</f>
        <v>5.8397958470250995</v>
      </c>
      <c r="J6" s="198">
        <f t="shared" si="2"/>
        <v>2.0415297490039563E-4</v>
      </c>
      <c r="K6" s="197">
        <f>PPCL_NG!L6+PPCL_Spot!L6+GT_NG!L6+GT_Spot!L6+Bawana_NG!L6+Bawana_RLNG!L6+Bawana_Spot!L6</f>
        <v>54.68</v>
      </c>
      <c r="L6" s="197">
        <f>PPCL_NG!S6+PPCL_Spot!S6+GT_NG!S6+GT_Spot!S6+Bawana_NG!S6+Bawana_RLNG!S6+Bawana_Spot!S6</f>
        <v>54.678196567756828</v>
      </c>
      <c r="M6" s="198">
        <f t="shared" si="3"/>
        <v>1.8034322431716987E-3</v>
      </c>
      <c r="N6" s="197">
        <f>PPCL_NG!M6+PPCL_Spot!M6+GT_NG!M6+GT_Spot!M6+Bawana_NG!M6+Bawana_RLNG!M6+Bawana_Spot!M6</f>
        <v>79.7</v>
      </c>
      <c r="O6" s="197">
        <f>PPCL_NG!T6+PPCL_Spot!T6+GT_NG!T6+GT_Spot!T6+Bawana_NG!T6+Bawana_RLNG!T6+Bawana_Spot!T6</f>
        <v>79.69156421488475</v>
      </c>
      <c r="P6" s="198">
        <f t="shared" si="4"/>
        <v>8.4357851152532248E-3</v>
      </c>
      <c r="Q6" s="198">
        <f t="shared" si="5"/>
        <v>3.0000000000027782E-2</v>
      </c>
    </row>
    <row r="7" spans="1:17">
      <c r="A7" s="33" t="s">
        <v>49</v>
      </c>
      <c r="B7" s="197">
        <f>PPCL_NG!I7+PPCL_Spot!I7+GT_NG!I7+GT_Spot!I7+Bawana_NG!I7+Bawana_RLNG!I7+Bawana_Spot!I7</f>
        <v>282.73</v>
      </c>
      <c r="C7" s="197">
        <f>PPCL_NG!P7+PPCL_Spot!P7+GT_NG!P7+GT_Spot!P7+Bawana_NG!P7+Bawana_RLNG!P7+Bawana_Spot!P7</f>
        <v>282.72160023795357</v>
      </c>
      <c r="D7" s="198">
        <f t="shared" si="0"/>
        <v>8.3997620464515421E-3</v>
      </c>
      <c r="E7" s="197">
        <f>PPCL_NG!J7+PPCL_Spot!J7+GT_NG!J7+GT_Spot!J7+Bawana_NG!J7+Bawana_RLNG!J7+Bawana_Spot!J7</f>
        <v>62.730000000000004</v>
      </c>
      <c r="F7" s="197">
        <f>PPCL_NG!Q7+PPCL_Spot!Q7+GT_NG!Q7+GT_Spot!Q7+Bawana_NG!Q7+Bawana_RLNG!Q7+Bawana_Spot!Q7</f>
        <v>62.725401546698379</v>
      </c>
      <c r="G7" s="198">
        <f t="shared" si="1"/>
        <v>4.5984533016252271E-3</v>
      </c>
      <c r="H7" s="197">
        <f>PPCL_NG!K7+PPCL_Spot!K7+GT_NG!K7+GT_Spot!K7+Bawana_NG!K7+Bawana_RLNG!K7+Bawana_Spot!K7</f>
        <v>5.84</v>
      </c>
      <c r="I7" s="197">
        <f>PPCL_NG!R7+PPCL_Spot!R7+GT_NG!R7+GT_Spot!R7+Bawana_NG!R7+Bawana_RLNG!R7+Bawana_Spot!R7</f>
        <v>5.839999999999999</v>
      </c>
      <c r="J7" s="198">
        <f t="shared" si="2"/>
        <v>0</v>
      </c>
      <c r="K7" s="197">
        <f>PPCL_NG!L7+PPCL_Spot!L7+GT_NG!L7+GT_Spot!L7+Bawana_NG!L7+Bawana_RLNG!L7+Bawana_Spot!L7</f>
        <v>38.68</v>
      </c>
      <c r="L7" s="197">
        <f>PPCL_NG!S7+PPCL_Spot!S7+GT_NG!S7+GT_Spot!S7+Bawana_NG!S7+Bawana_RLNG!S7+Bawana_Spot!S7</f>
        <v>38.679000594883995</v>
      </c>
      <c r="M7" s="198">
        <f t="shared" si="3"/>
        <v>9.9940511600493664E-4</v>
      </c>
      <c r="N7" s="197">
        <f>PPCL_NG!M7+PPCL_Spot!M7+GT_NG!M7+GT_Spot!M7+Bawana_NG!M7+Bawana_RLNG!M7+Bawana_Spot!M7</f>
        <v>60.09</v>
      </c>
      <c r="O7" s="197">
        <f>PPCL_NG!T7+PPCL_Spot!T7+GT_NG!T7+GT_Spot!T7+Bawana_NG!T7+Bawana_RLNG!T7+Bawana_Spot!T7</f>
        <v>60.083997620463997</v>
      </c>
      <c r="P7" s="198">
        <f t="shared" si="4"/>
        <v>6.0023795360066856E-3</v>
      </c>
      <c r="Q7" s="198">
        <f t="shared" si="5"/>
        <v>2.0000000000088392E-2</v>
      </c>
    </row>
    <row r="8" spans="1:17">
      <c r="A8" s="33" t="s">
        <v>50</v>
      </c>
      <c r="B8" s="197">
        <f>PPCL_NG!I8+PPCL_Spot!I8+GT_NG!I8+GT_Spot!I8+Bawana_NG!I8+Bawana_RLNG!I8+Bawana_Spot!I8</f>
        <v>282.73</v>
      </c>
      <c r="C8" s="197">
        <f>PPCL_NG!P8+PPCL_Spot!P8+GT_NG!P8+GT_Spot!P8+Bawana_NG!P8+Bawana_RLNG!P8+Bawana_Spot!P8</f>
        <v>282.72160023795357</v>
      </c>
      <c r="D8" s="198">
        <f t="shared" si="0"/>
        <v>8.3997620464515421E-3</v>
      </c>
      <c r="E8" s="197">
        <f>PPCL_NG!J8+PPCL_Spot!J8+GT_NG!J8+GT_Spot!J8+Bawana_NG!J8+Bawana_RLNG!J8+Bawana_Spot!J8</f>
        <v>62.730000000000004</v>
      </c>
      <c r="F8" s="197">
        <f>PPCL_NG!Q8+PPCL_Spot!Q8+GT_NG!Q8+GT_Spot!Q8+Bawana_NG!Q8+Bawana_RLNG!Q8+Bawana_Spot!Q8</f>
        <v>62.725401546698379</v>
      </c>
      <c r="G8" s="198">
        <f t="shared" si="1"/>
        <v>4.5984533016252271E-3</v>
      </c>
      <c r="H8" s="197">
        <f>PPCL_NG!K8+PPCL_Spot!K8+GT_NG!K8+GT_Spot!K8+Bawana_NG!K8+Bawana_RLNG!K8+Bawana_Spot!K8</f>
        <v>5.84</v>
      </c>
      <c r="I8" s="197">
        <f>PPCL_NG!R8+PPCL_Spot!R8+GT_NG!R8+GT_Spot!R8+Bawana_NG!R8+Bawana_RLNG!R8+Bawana_Spot!R8</f>
        <v>5.839999999999999</v>
      </c>
      <c r="J8" s="198">
        <f t="shared" si="2"/>
        <v>0</v>
      </c>
      <c r="K8" s="197">
        <f>PPCL_NG!L8+PPCL_Spot!L8+GT_NG!L8+GT_Spot!L8+Bawana_NG!L8+Bawana_RLNG!L8+Bawana_Spot!L8</f>
        <v>38.68</v>
      </c>
      <c r="L8" s="197">
        <f>PPCL_NG!S8+PPCL_Spot!S8+GT_NG!S8+GT_Spot!S8+Bawana_NG!S8+Bawana_RLNG!S8+Bawana_Spot!S8</f>
        <v>38.679000594883995</v>
      </c>
      <c r="M8" s="198">
        <f t="shared" si="3"/>
        <v>9.9940511600493664E-4</v>
      </c>
      <c r="N8" s="197">
        <f>PPCL_NG!M8+PPCL_Spot!M8+GT_NG!M8+GT_Spot!M8+Bawana_NG!M8+Bawana_RLNG!M8+Bawana_Spot!M8</f>
        <v>64.040000000000006</v>
      </c>
      <c r="O8" s="197">
        <f>PPCL_NG!T8+PPCL_Spot!T8+GT_NG!T8+GT_Spot!T8+Bawana_NG!T8+Bawana_RLNG!T8+Bawana_Spot!T8</f>
        <v>64.033997620463992</v>
      </c>
      <c r="P8" s="198">
        <f t="shared" si="4"/>
        <v>6.002379536013791E-3</v>
      </c>
      <c r="Q8" s="198">
        <f t="shared" si="5"/>
        <v>2.0000000000095497E-2</v>
      </c>
    </row>
    <row r="9" spans="1:17">
      <c r="A9" s="33" t="s">
        <v>51</v>
      </c>
      <c r="B9" s="197">
        <f>PPCL_NG!I9+PPCL_Spot!I9+GT_NG!I9+GT_Spot!I9+Bawana_NG!I9+Bawana_RLNG!I9+Bawana_Spot!I9</f>
        <v>282.73</v>
      </c>
      <c r="C9" s="197">
        <f>PPCL_NG!P9+PPCL_Spot!P9+GT_NG!P9+GT_Spot!P9+Bawana_NG!P9+Bawana_RLNG!P9+Bawana_Spot!P9</f>
        <v>282.72160023795357</v>
      </c>
      <c r="D9" s="198">
        <f t="shared" si="0"/>
        <v>8.3997620464515421E-3</v>
      </c>
      <c r="E9" s="197">
        <f>PPCL_NG!J9+PPCL_Spot!J9+GT_NG!J9+GT_Spot!J9+Bawana_NG!J9+Bawana_RLNG!J9+Bawana_Spot!J9</f>
        <v>62.730000000000004</v>
      </c>
      <c r="F9" s="197">
        <f>PPCL_NG!Q9+PPCL_Spot!Q9+GT_NG!Q9+GT_Spot!Q9+Bawana_NG!Q9+Bawana_RLNG!Q9+Bawana_Spot!Q9</f>
        <v>62.725401546698379</v>
      </c>
      <c r="G9" s="198">
        <f t="shared" si="1"/>
        <v>4.5984533016252271E-3</v>
      </c>
      <c r="H9" s="197">
        <f>PPCL_NG!K9+PPCL_Spot!K9+GT_NG!K9+GT_Spot!K9+Bawana_NG!K9+Bawana_RLNG!K9+Bawana_Spot!K9</f>
        <v>5.84</v>
      </c>
      <c r="I9" s="197">
        <f>PPCL_NG!R9+PPCL_Spot!R9+GT_NG!R9+GT_Spot!R9+Bawana_NG!R9+Bawana_RLNG!R9+Bawana_Spot!R9</f>
        <v>5.839999999999999</v>
      </c>
      <c r="J9" s="198">
        <f t="shared" si="2"/>
        <v>0</v>
      </c>
      <c r="K9" s="197">
        <f>PPCL_NG!L9+PPCL_Spot!L9+GT_NG!L9+GT_Spot!L9+Bawana_NG!L9+Bawana_RLNG!L9+Bawana_Spot!L9</f>
        <v>38.68</v>
      </c>
      <c r="L9" s="197">
        <f>PPCL_NG!S9+PPCL_Spot!S9+GT_NG!S9+GT_Spot!S9+Bawana_NG!S9+Bawana_RLNG!S9+Bawana_Spot!S9</f>
        <v>38.679000594883995</v>
      </c>
      <c r="M9" s="198">
        <f t="shared" si="3"/>
        <v>9.9940511600493664E-4</v>
      </c>
      <c r="N9" s="197">
        <f>PPCL_NG!M9+PPCL_Spot!M9+GT_NG!M9+GT_Spot!M9+Bawana_NG!M9+Bawana_RLNG!M9+Bawana_Spot!M9</f>
        <v>64.040000000000006</v>
      </c>
      <c r="O9" s="197">
        <f>PPCL_NG!T9+PPCL_Spot!T9+GT_NG!T9+GT_Spot!T9+Bawana_NG!T9+Bawana_RLNG!T9+Bawana_Spot!T9</f>
        <v>64.033997620463992</v>
      </c>
      <c r="P9" s="198">
        <f t="shared" si="4"/>
        <v>6.002379536013791E-3</v>
      </c>
      <c r="Q9" s="198">
        <f t="shared" si="5"/>
        <v>2.0000000000095497E-2</v>
      </c>
    </row>
    <row r="10" spans="1:17">
      <c r="A10" s="33" t="s">
        <v>52</v>
      </c>
      <c r="B10" s="197">
        <f>PPCL_NG!I10+PPCL_Spot!I10+GT_NG!I10+GT_Spot!I10+Bawana_NG!I10+Bawana_RLNG!I10+Bawana_Spot!I10</f>
        <v>282.73</v>
      </c>
      <c r="C10" s="197">
        <f>PPCL_NG!P10+PPCL_Spot!P10+GT_NG!P10+GT_Spot!P10+Bawana_NG!P10+Bawana_RLNG!P10+Bawana_Spot!P10</f>
        <v>282.72160023795357</v>
      </c>
      <c r="D10" s="198">
        <f t="shared" si="0"/>
        <v>8.3997620464515421E-3</v>
      </c>
      <c r="E10" s="197">
        <f>PPCL_NG!J10+PPCL_Spot!J10+GT_NG!J10+GT_Spot!J10+Bawana_NG!J10+Bawana_RLNG!J10+Bawana_Spot!J10</f>
        <v>62.730000000000004</v>
      </c>
      <c r="F10" s="197">
        <f>PPCL_NG!Q10+PPCL_Spot!Q10+GT_NG!Q10+GT_Spot!Q10+Bawana_NG!Q10+Bawana_RLNG!Q10+Bawana_Spot!Q10</f>
        <v>62.725401546698379</v>
      </c>
      <c r="G10" s="198">
        <f t="shared" si="1"/>
        <v>4.5984533016252271E-3</v>
      </c>
      <c r="H10" s="197">
        <f>PPCL_NG!K10+PPCL_Spot!K10+GT_NG!K10+GT_Spot!K10+Bawana_NG!K10+Bawana_RLNG!K10+Bawana_Spot!K10</f>
        <v>5.84</v>
      </c>
      <c r="I10" s="197">
        <f>PPCL_NG!R10+PPCL_Spot!R10+GT_NG!R10+GT_Spot!R10+Bawana_NG!R10+Bawana_RLNG!R10+Bawana_Spot!R10</f>
        <v>5.839999999999999</v>
      </c>
      <c r="J10" s="198">
        <f t="shared" si="2"/>
        <v>0</v>
      </c>
      <c r="K10" s="197">
        <f>PPCL_NG!L10+PPCL_Spot!L10+GT_NG!L10+GT_Spot!L10+Bawana_NG!L10+Bawana_RLNG!L10+Bawana_Spot!L10</f>
        <v>38.68</v>
      </c>
      <c r="L10" s="197">
        <f>PPCL_NG!S10+PPCL_Spot!S10+GT_NG!S10+GT_Spot!S10+Bawana_NG!S10+Bawana_RLNG!S10+Bawana_Spot!S10</f>
        <v>38.679000594883995</v>
      </c>
      <c r="M10" s="198">
        <f t="shared" si="3"/>
        <v>9.9940511600493664E-4</v>
      </c>
      <c r="N10" s="197">
        <f>PPCL_NG!M10+PPCL_Spot!M10+GT_NG!M10+GT_Spot!M10+Bawana_NG!M10+Bawana_RLNG!M10+Bawana_Spot!M10</f>
        <v>64.040000000000006</v>
      </c>
      <c r="O10" s="197">
        <f>PPCL_NG!T10+PPCL_Spot!T10+GT_NG!T10+GT_Spot!T10+Bawana_NG!T10+Bawana_RLNG!T10+Bawana_Spot!T10</f>
        <v>64.033997620463992</v>
      </c>
      <c r="P10" s="198">
        <f t="shared" si="4"/>
        <v>6.002379536013791E-3</v>
      </c>
      <c r="Q10" s="198">
        <f t="shared" si="5"/>
        <v>2.0000000000095497E-2</v>
      </c>
    </row>
    <row r="11" spans="1:17">
      <c r="A11" s="33" t="s">
        <v>53</v>
      </c>
      <c r="B11" s="197">
        <f>PPCL_NG!I11+PPCL_Spot!I11+GT_NG!I11+GT_Spot!I11+Bawana_NG!I11+Bawana_RLNG!I11+Bawana_Spot!I11</f>
        <v>282.73</v>
      </c>
      <c r="C11" s="197">
        <f>PPCL_NG!P11+PPCL_Spot!P11+GT_NG!P11+GT_Spot!P11+Bawana_NG!P11+Bawana_RLNG!P11+Bawana_Spot!P11</f>
        <v>282.7166322688231</v>
      </c>
      <c r="D11" s="198">
        <f t="shared" si="0"/>
        <v>1.3367731176913367E-2</v>
      </c>
      <c r="E11" s="197">
        <f>PPCL_NG!J11+PPCL_Spot!J11+GT_NG!J11+GT_Spot!J11+Bawana_NG!J11+Bawana_RLNG!J11+Bawana_Spot!J11</f>
        <v>55.489999999999995</v>
      </c>
      <c r="F11" s="197">
        <f>PPCL_NG!Q11+PPCL_Spot!Q11+GT_NG!Q11+GT_Spot!Q11+Bawana_NG!Q11+Bawana_RLNG!Q11+Bawana_Spot!Q11</f>
        <v>55.483612313566098</v>
      </c>
      <c r="G11" s="198">
        <f t="shared" si="1"/>
        <v>6.3876864338965333E-3</v>
      </c>
      <c r="H11" s="197">
        <f>PPCL_NG!K11+PPCL_Spot!K11+GT_NG!K11+GT_Spot!K11+Bawana_NG!K11+Bawana_RLNG!K11+Bawana_Spot!K11</f>
        <v>5.84</v>
      </c>
      <c r="I11" s="197">
        <f>PPCL_NG!R11+PPCL_Spot!R11+GT_NG!R11+GT_Spot!R11+Bawana_NG!R11+Bawana_RLNG!R11+Bawana_Spot!R11</f>
        <v>5.8397812160491505</v>
      </c>
      <c r="J11" s="198">
        <f t="shared" si="2"/>
        <v>2.1878395084939939E-4</v>
      </c>
      <c r="K11" s="197">
        <f>PPCL_NG!L11+PPCL_Spot!L11+GT_NG!L11+GT_Spot!L11+Bawana_NG!L11+Bawana_RLNG!L11+Bawana_Spot!L11</f>
        <v>38.68</v>
      </c>
      <c r="L11" s="197">
        <f>PPCL_NG!S11+PPCL_Spot!S11+GT_NG!S11+GT_Spot!S11+Bawana_NG!S11+Bawana_RLNG!S11+Bawana_Spot!S11</f>
        <v>38.678138945762498</v>
      </c>
      <c r="M11" s="198">
        <f t="shared" si="3"/>
        <v>1.8610542375014916E-3</v>
      </c>
      <c r="N11" s="197">
        <f>PPCL_NG!M11+PPCL_Spot!M11+GT_NG!M11+GT_Spot!M11+Bawana_NG!M11+Bawana_RLNG!M11+Bawana_Spot!M11</f>
        <v>67.81</v>
      </c>
      <c r="O11" s="197">
        <f>PPCL_NG!T11+PPCL_Spot!T11+GT_NG!T11+GT_Spot!T11+Bawana_NG!T11+Bawana_RLNG!T11+Bawana_Spot!T11</f>
        <v>67.801835255799105</v>
      </c>
      <c r="P11" s="198">
        <f t="shared" si="4"/>
        <v>8.1647442008971893E-3</v>
      </c>
      <c r="Q11" s="198">
        <f t="shared" si="5"/>
        <v>3.000000000005798E-2</v>
      </c>
    </row>
    <row r="12" spans="1:17">
      <c r="A12" s="33" t="s">
        <v>54</v>
      </c>
      <c r="B12" s="197">
        <f>PPCL_NG!I12+PPCL_Spot!I12+GT_NG!I12+GT_Spot!I12+Bawana_NG!I12+Bawana_RLNG!I12+Bawana_Spot!I12</f>
        <v>282.73</v>
      </c>
      <c r="C12" s="197">
        <f>PPCL_NG!P12+PPCL_Spot!P12+GT_NG!P12+GT_Spot!P12+Bawana_NG!P12+Bawana_RLNG!P12+Bawana_Spot!P12</f>
        <v>282.7166322688231</v>
      </c>
      <c r="D12" s="198">
        <f t="shared" si="0"/>
        <v>1.3367731176913367E-2</v>
      </c>
      <c r="E12" s="197">
        <f>PPCL_NG!J12+PPCL_Spot!J12+GT_NG!J12+GT_Spot!J12+Bawana_NG!J12+Bawana_RLNG!J12+Bawana_Spot!J12</f>
        <v>55.489999999999995</v>
      </c>
      <c r="F12" s="197">
        <f>PPCL_NG!Q12+PPCL_Spot!Q12+GT_NG!Q12+GT_Spot!Q12+Bawana_NG!Q12+Bawana_RLNG!Q12+Bawana_Spot!Q12</f>
        <v>55.483612313566098</v>
      </c>
      <c r="G12" s="198">
        <f t="shared" si="1"/>
        <v>6.3876864338965333E-3</v>
      </c>
      <c r="H12" s="197">
        <f>PPCL_NG!K12+PPCL_Spot!K12+GT_NG!K12+GT_Spot!K12+Bawana_NG!K12+Bawana_RLNG!K12+Bawana_Spot!K12</f>
        <v>5.84</v>
      </c>
      <c r="I12" s="197">
        <f>PPCL_NG!R12+PPCL_Spot!R12+GT_NG!R12+GT_Spot!R12+Bawana_NG!R12+Bawana_RLNG!R12+Bawana_Spot!R12</f>
        <v>5.8397812160491505</v>
      </c>
      <c r="J12" s="198">
        <f t="shared" si="2"/>
        <v>2.1878395084939939E-4</v>
      </c>
      <c r="K12" s="197">
        <f>PPCL_NG!L12+PPCL_Spot!L12+GT_NG!L12+GT_Spot!L12+Bawana_NG!L12+Bawana_RLNG!L12+Bawana_Spot!L12</f>
        <v>38.68</v>
      </c>
      <c r="L12" s="197">
        <f>PPCL_NG!S12+PPCL_Spot!S12+GT_NG!S12+GT_Spot!S12+Bawana_NG!S12+Bawana_RLNG!S12+Bawana_Spot!S12</f>
        <v>38.678138945762498</v>
      </c>
      <c r="M12" s="198">
        <f t="shared" si="3"/>
        <v>1.8610542375014916E-3</v>
      </c>
      <c r="N12" s="197">
        <f>PPCL_NG!M12+PPCL_Spot!M12+GT_NG!M12+GT_Spot!M12+Bawana_NG!M12+Bawana_RLNG!M12+Bawana_Spot!M12</f>
        <v>67.81</v>
      </c>
      <c r="O12" s="197">
        <f>PPCL_NG!T12+PPCL_Spot!T12+GT_NG!T12+GT_Spot!T12+Bawana_NG!T12+Bawana_RLNG!T12+Bawana_Spot!T12</f>
        <v>67.801835255799105</v>
      </c>
      <c r="P12" s="198">
        <f t="shared" si="4"/>
        <v>8.1647442008971893E-3</v>
      </c>
      <c r="Q12" s="198">
        <f t="shared" si="5"/>
        <v>3.000000000005798E-2</v>
      </c>
    </row>
    <row r="13" spans="1:17">
      <c r="A13" s="33" t="s">
        <v>55</v>
      </c>
      <c r="B13" s="197">
        <f>PPCL_NG!I13+PPCL_Spot!I13+GT_NG!I13+GT_Spot!I13+Bawana_NG!I13+Bawana_RLNG!I13+Bawana_Spot!I13</f>
        <v>282.73</v>
      </c>
      <c r="C13" s="197">
        <f>PPCL_NG!P13+PPCL_Spot!P13+GT_NG!P13+GT_Spot!P13+Bawana_NG!P13+Bawana_RLNG!P13+Bawana_Spot!P13</f>
        <v>282.7166322688231</v>
      </c>
      <c r="D13" s="198">
        <f t="shared" si="0"/>
        <v>1.3367731176913367E-2</v>
      </c>
      <c r="E13" s="197">
        <f>PPCL_NG!J13+PPCL_Spot!J13+GT_NG!J13+GT_Spot!J13+Bawana_NG!J13+Bawana_RLNG!J13+Bawana_Spot!J13</f>
        <v>55.489999999999995</v>
      </c>
      <c r="F13" s="197">
        <f>PPCL_NG!Q13+PPCL_Spot!Q13+GT_NG!Q13+GT_Spot!Q13+Bawana_NG!Q13+Bawana_RLNG!Q13+Bawana_Spot!Q13</f>
        <v>55.483612313566098</v>
      </c>
      <c r="G13" s="198">
        <f t="shared" si="1"/>
        <v>6.3876864338965333E-3</v>
      </c>
      <c r="H13" s="197">
        <f>PPCL_NG!K13+PPCL_Spot!K13+GT_NG!K13+GT_Spot!K13+Bawana_NG!K13+Bawana_RLNG!K13+Bawana_Spot!K13</f>
        <v>5.84</v>
      </c>
      <c r="I13" s="197">
        <f>PPCL_NG!R13+PPCL_Spot!R13+GT_NG!R13+GT_Spot!R13+Bawana_NG!R13+Bawana_RLNG!R13+Bawana_Spot!R13</f>
        <v>5.8397812160491505</v>
      </c>
      <c r="J13" s="198">
        <f t="shared" si="2"/>
        <v>2.1878395084939939E-4</v>
      </c>
      <c r="K13" s="197">
        <f>PPCL_NG!L13+PPCL_Spot!L13+GT_NG!L13+GT_Spot!L13+Bawana_NG!L13+Bawana_RLNG!L13+Bawana_Spot!L13</f>
        <v>38.68</v>
      </c>
      <c r="L13" s="197">
        <f>PPCL_NG!S13+PPCL_Spot!S13+GT_NG!S13+GT_Spot!S13+Bawana_NG!S13+Bawana_RLNG!S13+Bawana_Spot!S13</f>
        <v>38.678138945762498</v>
      </c>
      <c r="M13" s="198">
        <f t="shared" si="3"/>
        <v>1.8610542375014916E-3</v>
      </c>
      <c r="N13" s="197">
        <f>PPCL_NG!M13+PPCL_Spot!M13+GT_NG!M13+GT_Spot!M13+Bawana_NG!M13+Bawana_RLNG!M13+Bawana_Spot!M13</f>
        <v>67.81</v>
      </c>
      <c r="O13" s="197">
        <f>PPCL_NG!T13+PPCL_Spot!T13+GT_NG!T13+GT_Spot!T13+Bawana_NG!T13+Bawana_RLNG!T13+Bawana_Spot!T13</f>
        <v>67.801835255799105</v>
      </c>
      <c r="P13" s="198">
        <f t="shared" si="4"/>
        <v>8.1647442008971893E-3</v>
      </c>
      <c r="Q13" s="198">
        <f t="shared" si="5"/>
        <v>3.000000000005798E-2</v>
      </c>
    </row>
    <row r="14" spans="1:17">
      <c r="A14" s="33" t="s">
        <v>56</v>
      </c>
      <c r="B14" s="197">
        <f>PPCL_NG!I14+PPCL_Spot!I14+GT_NG!I14+GT_Spot!I14+Bawana_NG!I14+Bawana_RLNG!I14+Bawana_Spot!I14</f>
        <v>282.73</v>
      </c>
      <c r="C14" s="197">
        <f>PPCL_NG!P14+PPCL_Spot!P14+GT_NG!P14+GT_Spot!P14+Bawana_NG!P14+Bawana_RLNG!P14+Bawana_Spot!P14</f>
        <v>282.7166322688231</v>
      </c>
      <c r="D14" s="198">
        <f t="shared" si="0"/>
        <v>1.3367731176913367E-2</v>
      </c>
      <c r="E14" s="197">
        <f>PPCL_NG!J14+PPCL_Spot!J14+GT_NG!J14+GT_Spot!J14+Bawana_NG!J14+Bawana_RLNG!J14+Bawana_Spot!J14</f>
        <v>55.489999999999995</v>
      </c>
      <c r="F14" s="197">
        <f>PPCL_NG!Q14+PPCL_Spot!Q14+GT_NG!Q14+GT_Spot!Q14+Bawana_NG!Q14+Bawana_RLNG!Q14+Bawana_Spot!Q14</f>
        <v>55.483612313566098</v>
      </c>
      <c r="G14" s="198">
        <f t="shared" si="1"/>
        <v>6.3876864338965333E-3</v>
      </c>
      <c r="H14" s="197">
        <f>PPCL_NG!K14+PPCL_Spot!K14+GT_NG!K14+GT_Spot!K14+Bawana_NG!K14+Bawana_RLNG!K14+Bawana_Spot!K14</f>
        <v>5.84</v>
      </c>
      <c r="I14" s="197">
        <f>PPCL_NG!R14+PPCL_Spot!R14+GT_NG!R14+GT_Spot!R14+Bawana_NG!R14+Bawana_RLNG!R14+Bawana_Spot!R14</f>
        <v>5.8397812160491505</v>
      </c>
      <c r="J14" s="198">
        <f t="shared" si="2"/>
        <v>2.1878395084939939E-4</v>
      </c>
      <c r="K14" s="197">
        <f>PPCL_NG!L14+PPCL_Spot!L14+GT_NG!L14+GT_Spot!L14+Bawana_NG!L14+Bawana_RLNG!L14+Bawana_Spot!L14</f>
        <v>38.68</v>
      </c>
      <c r="L14" s="197">
        <f>PPCL_NG!S14+PPCL_Spot!S14+GT_NG!S14+GT_Spot!S14+Bawana_NG!S14+Bawana_RLNG!S14+Bawana_Spot!S14</f>
        <v>38.678138945762498</v>
      </c>
      <c r="M14" s="198">
        <f t="shared" si="3"/>
        <v>1.8610542375014916E-3</v>
      </c>
      <c r="N14" s="197">
        <f>PPCL_NG!M14+PPCL_Spot!M14+GT_NG!M14+GT_Spot!M14+Bawana_NG!M14+Bawana_RLNG!M14+Bawana_Spot!M14</f>
        <v>67.81</v>
      </c>
      <c r="O14" s="197">
        <f>PPCL_NG!T14+PPCL_Spot!T14+GT_NG!T14+GT_Spot!T14+Bawana_NG!T14+Bawana_RLNG!T14+Bawana_Spot!T14</f>
        <v>67.801835255799105</v>
      </c>
      <c r="P14" s="198">
        <f t="shared" si="4"/>
        <v>8.1647442008971893E-3</v>
      </c>
      <c r="Q14" s="198">
        <f t="shared" si="5"/>
        <v>3.000000000005798E-2</v>
      </c>
    </row>
    <row r="15" spans="1:17">
      <c r="A15" s="33" t="s">
        <v>57</v>
      </c>
      <c r="B15" s="197">
        <f>PPCL_NG!I15+PPCL_Spot!I15+GT_NG!I15+GT_Spot!I15+Bawana_NG!I15+Bawana_RLNG!I15+Bawana_Spot!I15</f>
        <v>282.73</v>
      </c>
      <c r="C15" s="197">
        <f>PPCL_NG!P15+PPCL_Spot!P15+GT_NG!P15+GT_Spot!P15+Bawana_NG!P15+Bawana_RLNG!P15+Bawana_Spot!P15</f>
        <v>282.7166322688231</v>
      </c>
      <c r="D15" s="198">
        <f t="shared" si="0"/>
        <v>1.3367731176913367E-2</v>
      </c>
      <c r="E15" s="197">
        <f>PPCL_NG!J15+PPCL_Spot!J15+GT_NG!J15+GT_Spot!J15+Bawana_NG!J15+Bawana_RLNG!J15+Bawana_Spot!J15</f>
        <v>55.489999999999995</v>
      </c>
      <c r="F15" s="197">
        <f>PPCL_NG!Q15+PPCL_Spot!Q15+GT_NG!Q15+GT_Spot!Q15+Bawana_NG!Q15+Bawana_RLNG!Q15+Bawana_Spot!Q15</f>
        <v>55.483612313566098</v>
      </c>
      <c r="G15" s="198">
        <f t="shared" si="1"/>
        <v>6.3876864338965333E-3</v>
      </c>
      <c r="H15" s="197">
        <f>PPCL_NG!K15+PPCL_Spot!K15+GT_NG!K15+GT_Spot!K15+Bawana_NG!K15+Bawana_RLNG!K15+Bawana_Spot!K15</f>
        <v>5.84</v>
      </c>
      <c r="I15" s="197">
        <f>PPCL_NG!R15+PPCL_Spot!R15+GT_NG!R15+GT_Spot!R15+Bawana_NG!R15+Bawana_RLNG!R15+Bawana_Spot!R15</f>
        <v>5.8397812160491505</v>
      </c>
      <c r="J15" s="198">
        <f t="shared" si="2"/>
        <v>2.1878395084939939E-4</v>
      </c>
      <c r="K15" s="197">
        <f>PPCL_NG!L15+PPCL_Spot!L15+GT_NG!L15+GT_Spot!L15+Bawana_NG!L15+Bawana_RLNG!L15+Bawana_Spot!L15</f>
        <v>38.68</v>
      </c>
      <c r="L15" s="197">
        <f>PPCL_NG!S15+PPCL_Spot!S15+GT_NG!S15+GT_Spot!S15+Bawana_NG!S15+Bawana_RLNG!S15+Bawana_Spot!S15</f>
        <v>38.678138945762498</v>
      </c>
      <c r="M15" s="198">
        <f t="shared" si="3"/>
        <v>1.8610542375014916E-3</v>
      </c>
      <c r="N15" s="197">
        <f>PPCL_NG!M15+PPCL_Spot!M15+GT_NG!M15+GT_Spot!M15+Bawana_NG!M15+Bawana_RLNG!M15+Bawana_Spot!M15</f>
        <v>67.81</v>
      </c>
      <c r="O15" s="197">
        <f>PPCL_NG!T15+PPCL_Spot!T15+GT_NG!T15+GT_Spot!T15+Bawana_NG!T15+Bawana_RLNG!T15+Bawana_Spot!T15</f>
        <v>67.801835255799105</v>
      </c>
      <c r="P15" s="198">
        <f t="shared" si="4"/>
        <v>8.1647442008971893E-3</v>
      </c>
      <c r="Q15" s="198">
        <f t="shared" si="5"/>
        <v>3.000000000005798E-2</v>
      </c>
    </row>
    <row r="16" spans="1:17">
      <c r="A16" s="33" t="s">
        <v>58</v>
      </c>
      <c r="B16" s="197">
        <f>PPCL_NG!I16+PPCL_Spot!I16+GT_NG!I16+GT_Spot!I16+Bawana_NG!I16+Bawana_RLNG!I16+Bawana_Spot!I16</f>
        <v>282.73</v>
      </c>
      <c r="C16" s="197">
        <f>PPCL_NG!P16+PPCL_Spot!P16+GT_NG!P16+GT_Spot!P16+Bawana_NG!P16+Bawana_RLNG!P16+Bawana_Spot!P16</f>
        <v>282.7166322688231</v>
      </c>
      <c r="D16" s="198">
        <f t="shared" si="0"/>
        <v>1.3367731176913367E-2</v>
      </c>
      <c r="E16" s="197">
        <f>PPCL_NG!J16+PPCL_Spot!J16+GT_NG!J16+GT_Spot!J16+Bawana_NG!J16+Bawana_RLNG!J16+Bawana_Spot!J16</f>
        <v>55.489999999999995</v>
      </c>
      <c r="F16" s="197">
        <f>PPCL_NG!Q16+PPCL_Spot!Q16+GT_NG!Q16+GT_Spot!Q16+Bawana_NG!Q16+Bawana_RLNG!Q16+Bawana_Spot!Q16</f>
        <v>55.483612313566098</v>
      </c>
      <c r="G16" s="198">
        <f t="shared" si="1"/>
        <v>6.3876864338965333E-3</v>
      </c>
      <c r="H16" s="197">
        <f>PPCL_NG!K16+PPCL_Spot!K16+GT_NG!K16+GT_Spot!K16+Bawana_NG!K16+Bawana_RLNG!K16+Bawana_Spot!K16</f>
        <v>5.84</v>
      </c>
      <c r="I16" s="197">
        <f>PPCL_NG!R16+PPCL_Spot!R16+GT_NG!R16+GT_Spot!R16+Bawana_NG!R16+Bawana_RLNG!R16+Bawana_Spot!R16</f>
        <v>5.8397812160491505</v>
      </c>
      <c r="J16" s="198">
        <f t="shared" si="2"/>
        <v>2.1878395084939939E-4</v>
      </c>
      <c r="K16" s="197">
        <f>PPCL_NG!L16+PPCL_Spot!L16+GT_NG!L16+GT_Spot!L16+Bawana_NG!L16+Bawana_RLNG!L16+Bawana_Spot!L16</f>
        <v>38.68</v>
      </c>
      <c r="L16" s="197">
        <f>PPCL_NG!S16+PPCL_Spot!S16+GT_NG!S16+GT_Spot!S16+Bawana_NG!S16+Bawana_RLNG!S16+Bawana_Spot!S16</f>
        <v>38.678138945762498</v>
      </c>
      <c r="M16" s="198">
        <f t="shared" si="3"/>
        <v>1.8610542375014916E-3</v>
      </c>
      <c r="N16" s="197">
        <f>PPCL_NG!M16+PPCL_Spot!M16+GT_NG!M16+GT_Spot!M16+Bawana_NG!M16+Bawana_RLNG!M16+Bawana_Spot!M16</f>
        <v>67.81</v>
      </c>
      <c r="O16" s="197">
        <f>PPCL_NG!T16+PPCL_Spot!T16+GT_NG!T16+GT_Spot!T16+Bawana_NG!T16+Bawana_RLNG!T16+Bawana_Spot!T16</f>
        <v>67.801835255799105</v>
      </c>
      <c r="P16" s="198">
        <f t="shared" si="4"/>
        <v>8.1647442008971893E-3</v>
      </c>
      <c r="Q16" s="198">
        <f t="shared" si="5"/>
        <v>3.000000000005798E-2</v>
      </c>
    </row>
    <row r="17" spans="1:17">
      <c r="A17" s="33" t="s">
        <v>59</v>
      </c>
      <c r="B17" s="197">
        <f>PPCL_NG!I17+PPCL_Spot!I17+GT_NG!I17+GT_Spot!I17+Bawana_NG!I17+Bawana_RLNG!I17+Bawana_Spot!I17</f>
        <v>282.73</v>
      </c>
      <c r="C17" s="197">
        <f>PPCL_NG!P17+PPCL_Spot!P17+GT_NG!P17+GT_Spot!P17+Bawana_NG!P17+Bawana_RLNG!P17+Bawana_Spot!P17</f>
        <v>282.7166322688231</v>
      </c>
      <c r="D17" s="198">
        <f t="shared" si="0"/>
        <v>1.3367731176913367E-2</v>
      </c>
      <c r="E17" s="197">
        <f>PPCL_NG!J17+PPCL_Spot!J17+GT_NG!J17+GT_Spot!J17+Bawana_NG!J17+Bawana_RLNG!J17+Bawana_Spot!J17</f>
        <v>55.489999999999995</v>
      </c>
      <c r="F17" s="197">
        <f>PPCL_NG!Q17+PPCL_Spot!Q17+GT_NG!Q17+GT_Spot!Q17+Bawana_NG!Q17+Bawana_RLNG!Q17+Bawana_Spot!Q17</f>
        <v>55.483612313566098</v>
      </c>
      <c r="G17" s="198">
        <f t="shared" si="1"/>
        <v>6.3876864338965333E-3</v>
      </c>
      <c r="H17" s="197">
        <f>PPCL_NG!K17+PPCL_Spot!K17+GT_NG!K17+GT_Spot!K17+Bawana_NG!K17+Bawana_RLNG!K17+Bawana_Spot!K17</f>
        <v>5.84</v>
      </c>
      <c r="I17" s="197">
        <f>PPCL_NG!R17+PPCL_Spot!R17+GT_NG!R17+GT_Spot!R17+Bawana_NG!R17+Bawana_RLNG!R17+Bawana_Spot!R17</f>
        <v>5.8397812160491505</v>
      </c>
      <c r="J17" s="198">
        <f t="shared" si="2"/>
        <v>2.1878395084939939E-4</v>
      </c>
      <c r="K17" s="197">
        <f>PPCL_NG!L17+PPCL_Spot!L17+GT_NG!L17+GT_Spot!L17+Bawana_NG!L17+Bawana_RLNG!L17+Bawana_Spot!L17</f>
        <v>38.68</v>
      </c>
      <c r="L17" s="197">
        <f>PPCL_NG!S17+PPCL_Spot!S17+GT_NG!S17+GT_Spot!S17+Bawana_NG!S17+Bawana_RLNG!S17+Bawana_Spot!S17</f>
        <v>38.678138945762498</v>
      </c>
      <c r="M17" s="198">
        <f t="shared" si="3"/>
        <v>1.8610542375014916E-3</v>
      </c>
      <c r="N17" s="197">
        <f>PPCL_NG!M17+PPCL_Spot!M17+GT_NG!M17+GT_Spot!M17+Bawana_NG!M17+Bawana_RLNG!M17+Bawana_Spot!M17</f>
        <v>67.81</v>
      </c>
      <c r="O17" s="197">
        <f>PPCL_NG!T17+PPCL_Spot!T17+GT_NG!T17+GT_Spot!T17+Bawana_NG!T17+Bawana_RLNG!T17+Bawana_Spot!T17</f>
        <v>67.801835255799105</v>
      </c>
      <c r="P17" s="198">
        <f t="shared" si="4"/>
        <v>8.1647442008971893E-3</v>
      </c>
      <c r="Q17" s="198">
        <f t="shared" si="5"/>
        <v>3.000000000005798E-2</v>
      </c>
    </row>
    <row r="18" spans="1:17">
      <c r="A18" s="33" t="s">
        <v>60</v>
      </c>
      <c r="B18" s="197">
        <f>PPCL_NG!I18+PPCL_Spot!I18+GT_NG!I18+GT_Spot!I18+Bawana_NG!I18+Bawana_RLNG!I18+Bawana_Spot!I18</f>
        <v>282.73</v>
      </c>
      <c r="C18" s="197">
        <f>PPCL_NG!P18+PPCL_Spot!P18+GT_NG!P18+GT_Spot!P18+Bawana_NG!P18+Bawana_RLNG!P18+Bawana_Spot!P18</f>
        <v>282.7166322688231</v>
      </c>
      <c r="D18" s="198">
        <f t="shared" si="0"/>
        <v>1.3367731176913367E-2</v>
      </c>
      <c r="E18" s="197">
        <f>PPCL_NG!J18+PPCL_Spot!J18+GT_NG!J18+GT_Spot!J18+Bawana_NG!J18+Bawana_RLNG!J18+Bawana_Spot!J18</f>
        <v>55.489999999999995</v>
      </c>
      <c r="F18" s="197">
        <f>PPCL_NG!Q18+PPCL_Spot!Q18+GT_NG!Q18+GT_Spot!Q18+Bawana_NG!Q18+Bawana_RLNG!Q18+Bawana_Spot!Q18</f>
        <v>55.483612313566098</v>
      </c>
      <c r="G18" s="198">
        <f t="shared" si="1"/>
        <v>6.3876864338965333E-3</v>
      </c>
      <c r="H18" s="197">
        <f>PPCL_NG!K18+PPCL_Spot!K18+GT_NG!K18+GT_Spot!K18+Bawana_NG!K18+Bawana_RLNG!K18+Bawana_Spot!K18</f>
        <v>5.84</v>
      </c>
      <c r="I18" s="197">
        <f>PPCL_NG!R18+PPCL_Spot!R18+GT_NG!R18+GT_Spot!R18+Bawana_NG!R18+Bawana_RLNG!R18+Bawana_Spot!R18</f>
        <v>5.8397812160491505</v>
      </c>
      <c r="J18" s="198">
        <f t="shared" si="2"/>
        <v>2.1878395084939939E-4</v>
      </c>
      <c r="K18" s="197">
        <f>PPCL_NG!L18+PPCL_Spot!L18+GT_NG!L18+GT_Spot!L18+Bawana_NG!L18+Bawana_RLNG!L18+Bawana_Spot!L18</f>
        <v>38.68</v>
      </c>
      <c r="L18" s="197">
        <f>PPCL_NG!S18+PPCL_Spot!S18+GT_NG!S18+GT_Spot!S18+Bawana_NG!S18+Bawana_RLNG!S18+Bawana_Spot!S18</f>
        <v>38.678138945762498</v>
      </c>
      <c r="M18" s="198">
        <f t="shared" si="3"/>
        <v>1.8610542375014916E-3</v>
      </c>
      <c r="N18" s="197">
        <f>PPCL_NG!M18+PPCL_Spot!M18+GT_NG!M18+GT_Spot!M18+Bawana_NG!M18+Bawana_RLNG!M18+Bawana_Spot!M18</f>
        <v>67.81</v>
      </c>
      <c r="O18" s="197">
        <f>PPCL_NG!T18+PPCL_Spot!T18+GT_NG!T18+GT_Spot!T18+Bawana_NG!T18+Bawana_RLNG!T18+Bawana_Spot!T18</f>
        <v>67.801835255799105</v>
      </c>
      <c r="P18" s="198">
        <f t="shared" si="4"/>
        <v>8.1647442008971893E-3</v>
      </c>
      <c r="Q18" s="198">
        <f t="shared" si="5"/>
        <v>3.000000000005798E-2</v>
      </c>
    </row>
    <row r="19" spans="1:17">
      <c r="A19" s="33" t="s">
        <v>61</v>
      </c>
      <c r="B19" s="197">
        <f>PPCL_NG!I19+PPCL_Spot!I19+GT_NG!I19+GT_Spot!I19+Bawana_NG!I19+Bawana_RLNG!I19+Bawana_Spot!I19</f>
        <v>282.73</v>
      </c>
      <c r="C19" s="197">
        <f>PPCL_NG!P19+PPCL_Spot!P19+GT_NG!P19+GT_Spot!P19+Bawana_NG!P19+Bawana_RLNG!P19+Bawana_Spot!P19</f>
        <v>282.7166322688231</v>
      </c>
      <c r="D19" s="198">
        <f t="shared" si="0"/>
        <v>1.3367731176913367E-2</v>
      </c>
      <c r="E19" s="197">
        <f>PPCL_NG!J19+PPCL_Spot!J19+GT_NG!J19+GT_Spot!J19+Bawana_NG!J19+Bawana_RLNG!J19+Bawana_Spot!J19</f>
        <v>55.489999999999995</v>
      </c>
      <c r="F19" s="197">
        <f>PPCL_NG!Q19+PPCL_Spot!Q19+GT_NG!Q19+GT_Spot!Q19+Bawana_NG!Q19+Bawana_RLNG!Q19+Bawana_Spot!Q19</f>
        <v>55.483612313566098</v>
      </c>
      <c r="G19" s="198">
        <f t="shared" si="1"/>
        <v>6.3876864338965333E-3</v>
      </c>
      <c r="H19" s="197">
        <f>PPCL_NG!K19+PPCL_Spot!K19+GT_NG!K19+GT_Spot!K19+Bawana_NG!K19+Bawana_RLNG!K19+Bawana_Spot!K19</f>
        <v>5.84</v>
      </c>
      <c r="I19" s="197">
        <f>PPCL_NG!R19+PPCL_Spot!R19+GT_NG!R19+GT_Spot!R19+Bawana_NG!R19+Bawana_RLNG!R19+Bawana_Spot!R19</f>
        <v>5.8397812160491505</v>
      </c>
      <c r="J19" s="198">
        <f t="shared" si="2"/>
        <v>2.1878395084939939E-4</v>
      </c>
      <c r="K19" s="197">
        <f>PPCL_NG!L19+PPCL_Spot!L19+GT_NG!L19+GT_Spot!L19+Bawana_NG!L19+Bawana_RLNG!L19+Bawana_Spot!L19</f>
        <v>38.68</v>
      </c>
      <c r="L19" s="197">
        <f>PPCL_NG!S19+PPCL_Spot!S19+GT_NG!S19+GT_Spot!S19+Bawana_NG!S19+Bawana_RLNG!S19+Bawana_Spot!S19</f>
        <v>38.678138945762498</v>
      </c>
      <c r="M19" s="198">
        <f t="shared" si="3"/>
        <v>1.8610542375014916E-3</v>
      </c>
      <c r="N19" s="197">
        <f>PPCL_NG!M19+PPCL_Spot!M19+GT_NG!M19+GT_Spot!M19+Bawana_NG!M19+Bawana_RLNG!M19+Bawana_Spot!M19</f>
        <v>67.81</v>
      </c>
      <c r="O19" s="197">
        <f>PPCL_NG!T19+PPCL_Spot!T19+GT_NG!T19+GT_Spot!T19+Bawana_NG!T19+Bawana_RLNG!T19+Bawana_Spot!T19</f>
        <v>67.801835255799105</v>
      </c>
      <c r="P19" s="198">
        <f t="shared" si="4"/>
        <v>8.1647442008971893E-3</v>
      </c>
      <c r="Q19" s="198">
        <f t="shared" si="5"/>
        <v>3.000000000005798E-2</v>
      </c>
    </row>
    <row r="20" spans="1:17">
      <c r="A20" s="33" t="s">
        <v>62</v>
      </c>
      <c r="B20" s="197">
        <f>PPCL_NG!I20+PPCL_Spot!I20+GT_NG!I20+GT_Spot!I20+Bawana_NG!I20+Bawana_RLNG!I20+Bawana_Spot!I20</f>
        <v>282.73</v>
      </c>
      <c r="C20" s="197">
        <f>PPCL_NG!P20+PPCL_Spot!P20+GT_NG!P20+GT_Spot!P20+Bawana_NG!P20+Bawana_RLNG!P20+Bawana_Spot!P20</f>
        <v>282.7166322688231</v>
      </c>
      <c r="D20" s="198">
        <f t="shared" si="0"/>
        <v>1.3367731176913367E-2</v>
      </c>
      <c r="E20" s="197">
        <f>PPCL_NG!J20+PPCL_Spot!J20+GT_NG!J20+GT_Spot!J20+Bawana_NG!J20+Bawana_RLNG!J20+Bawana_Spot!J20</f>
        <v>55.489999999999995</v>
      </c>
      <c r="F20" s="197">
        <f>PPCL_NG!Q20+PPCL_Spot!Q20+GT_NG!Q20+GT_Spot!Q20+Bawana_NG!Q20+Bawana_RLNG!Q20+Bawana_Spot!Q20</f>
        <v>55.483612313566098</v>
      </c>
      <c r="G20" s="198">
        <f t="shared" si="1"/>
        <v>6.3876864338965333E-3</v>
      </c>
      <c r="H20" s="197">
        <f>PPCL_NG!K20+PPCL_Spot!K20+GT_NG!K20+GT_Spot!K20+Bawana_NG!K20+Bawana_RLNG!K20+Bawana_Spot!K20</f>
        <v>5.84</v>
      </c>
      <c r="I20" s="197">
        <f>PPCL_NG!R20+PPCL_Spot!R20+GT_NG!R20+GT_Spot!R20+Bawana_NG!R20+Bawana_RLNG!R20+Bawana_Spot!R20</f>
        <v>5.8397812160491505</v>
      </c>
      <c r="J20" s="198">
        <f t="shared" si="2"/>
        <v>2.1878395084939939E-4</v>
      </c>
      <c r="K20" s="197">
        <f>PPCL_NG!L20+PPCL_Spot!L20+GT_NG!L20+GT_Spot!L20+Bawana_NG!L20+Bawana_RLNG!L20+Bawana_Spot!L20</f>
        <v>38.68</v>
      </c>
      <c r="L20" s="197">
        <f>PPCL_NG!S20+PPCL_Spot!S20+GT_NG!S20+GT_Spot!S20+Bawana_NG!S20+Bawana_RLNG!S20+Bawana_Spot!S20</f>
        <v>38.678138945762498</v>
      </c>
      <c r="M20" s="198">
        <f t="shared" si="3"/>
        <v>1.8610542375014916E-3</v>
      </c>
      <c r="N20" s="197">
        <f>PPCL_NG!M20+PPCL_Spot!M20+GT_NG!M20+GT_Spot!M20+Bawana_NG!M20+Bawana_RLNG!M20+Bawana_Spot!M20</f>
        <v>67.81</v>
      </c>
      <c r="O20" s="197">
        <f>PPCL_NG!T20+PPCL_Spot!T20+GT_NG!T20+GT_Spot!T20+Bawana_NG!T20+Bawana_RLNG!T20+Bawana_Spot!T20</f>
        <v>67.801835255799105</v>
      </c>
      <c r="P20" s="198">
        <f t="shared" si="4"/>
        <v>8.1647442008971893E-3</v>
      </c>
      <c r="Q20" s="198">
        <f t="shared" si="5"/>
        <v>3.000000000005798E-2</v>
      </c>
    </row>
    <row r="21" spans="1:17">
      <c r="A21" s="33" t="s">
        <v>63</v>
      </c>
      <c r="B21" s="197">
        <f>PPCL_NG!I21+PPCL_Spot!I21+GT_NG!I21+GT_Spot!I21+Bawana_NG!I21+Bawana_RLNG!I21+Bawana_Spot!I21</f>
        <v>282.73</v>
      </c>
      <c r="C21" s="197">
        <f>PPCL_NG!P21+PPCL_Spot!P21+GT_NG!P21+GT_Spot!P21+Bawana_NG!P21+Bawana_RLNG!P21+Bawana_Spot!P21</f>
        <v>282.7166322688231</v>
      </c>
      <c r="D21" s="198">
        <f t="shared" si="0"/>
        <v>1.3367731176913367E-2</v>
      </c>
      <c r="E21" s="197">
        <f>PPCL_NG!J21+PPCL_Spot!J21+GT_NG!J21+GT_Spot!J21+Bawana_NG!J21+Bawana_RLNG!J21+Bawana_Spot!J21</f>
        <v>55.489999999999995</v>
      </c>
      <c r="F21" s="197">
        <f>PPCL_NG!Q21+PPCL_Spot!Q21+GT_NG!Q21+GT_Spot!Q21+Bawana_NG!Q21+Bawana_RLNG!Q21+Bawana_Spot!Q21</f>
        <v>55.483612313566098</v>
      </c>
      <c r="G21" s="198">
        <f t="shared" si="1"/>
        <v>6.3876864338965333E-3</v>
      </c>
      <c r="H21" s="197">
        <f>PPCL_NG!K21+PPCL_Spot!K21+GT_NG!K21+GT_Spot!K21+Bawana_NG!K21+Bawana_RLNG!K21+Bawana_Spot!K21</f>
        <v>5.84</v>
      </c>
      <c r="I21" s="197">
        <f>PPCL_NG!R21+PPCL_Spot!R21+GT_NG!R21+GT_Spot!R21+Bawana_NG!R21+Bawana_RLNG!R21+Bawana_Spot!R21</f>
        <v>5.8397812160491505</v>
      </c>
      <c r="J21" s="198">
        <f t="shared" si="2"/>
        <v>2.1878395084939939E-4</v>
      </c>
      <c r="K21" s="197">
        <f>PPCL_NG!L21+PPCL_Spot!L21+GT_NG!L21+GT_Spot!L21+Bawana_NG!L21+Bawana_RLNG!L21+Bawana_Spot!L21</f>
        <v>38.68</v>
      </c>
      <c r="L21" s="197">
        <f>PPCL_NG!S21+PPCL_Spot!S21+GT_NG!S21+GT_Spot!S21+Bawana_NG!S21+Bawana_RLNG!S21+Bawana_Spot!S21</f>
        <v>38.678138945762498</v>
      </c>
      <c r="M21" s="198">
        <f t="shared" si="3"/>
        <v>1.8610542375014916E-3</v>
      </c>
      <c r="N21" s="197">
        <f>PPCL_NG!M21+PPCL_Spot!M21+GT_NG!M21+GT_Spot!M21+Bawana_NG!M21+Bawana_RLNG!M21+Bawana_Spot!M21</f>
        <v>67.81</v>
      </c>
      <c r="O21" s="197">
        <f>PPCL_NG!T21+PPCL_Spot!T21+GT_NG!T21+GT_Spot!T21+Bawana_NG!T21+Bawana_RLNG!T21+Bawana_Spot!T21</f>
        <v>67.801835255799105</v>
      </c>
      <c r="P21" s="198">
        <f t="shared" si="4"/>
        <v>8.1647442008971893E-3</v>
      </c>
      <c r="Q21" s="198">
        <f t="shared" si="5"/>
        <v>3.000000000005798E-2</v>
      </c>
    </row>
    <row r="22" spans="1:17">
      <c r="A22" s="33" t="s">
        <v>64</v>
      </c>
      <c r="B22" s="197">
        <f>PPCL_NG!I22+PPCL_Spot!I22+GT_NG!I22+GT_Spot!I22+Bawana_NG!I22+Bawana_RLNG!I22+Bawana_Spot!I22</f>
        <v>282.73</v>
      </c>
      <c r="C22" s="197">
        <f>PPCL_NG!P22+PPCL_Spot!P22+GT_NG!P22+GT_Spot!P22+Bawana_NG!P22+Bawana_RLNG!P22+Bawana_Spot!P22</f>
        <v>282.7166322688231</v>
      </c>
      <c r="D22" s="198">
        <f t="shared" si="0"/>
        <v>1.3367731176913367E-2</v>
      </c>
      <c r="E22" s="197">
        <f>PPCL_NG!J22+PPCL_Spot!J22+GT_NG!J22+GT_Spot!J22+Bawana_NG!J22+Bawana_RLNG!J22+Bawana_Spot!J22</f>
        <v>55.489999999999995</v>
      </c>
      <c r="F22" s="197">
        <f>PPCL_NG!Q22+PPCL_Spot!Q22+GT_NG!Q22+GT_Spot!Q22+Bawana_NG!Q22+Bawana_RLNG!Q22+Bawana_Spot!Q22</f>
        <v>55.483612313566098</v>
      </c>
      <c r="G22" s="198">
        <f t="shared" si="1"/>
        <v>6.3876864338965333E-3</v>
      </c>
      <c r="H22" s="197">
        <f>PPCL_NG!K22+PPCL_Spot!K22+GT_NG!K22+GT_Spot!K22+Bawana_NG!K22+Bawana_RLNG!K22+Bawana_Spot!K22</f>
        <v>5.84</v>
      </c>
      <c r="I22" s="197">
        <f>PPCL_NG!R22+PPCL_Spot!R22+GT_NG!R22+GT_Spot!R22+Bawana_NG!R22+Bawana_RLNG!R22+Bawana_Spot!R22</f>
        <v>5.8397812160491505</v>
      </c>
      <c r="J22" s="198">
        <f t="shared" si="2"/>
        <v>2.1878395084939939E-4</v>
      </c>
      <c r="K22" s="197">
        <f>PPCL_NG!L22+PPCL_Spot!L22+GT_NG!L22+GT_Spot!L22+Bawana_NG!L22+Bawana_RLNG!L22+Bawana_Spot!L22</f>
        <v>38.68</v>
      </c>
      <c r="L22" s="197">
        <f>PPCL_NG!S22+PPCL_Spot!S22+GT_NG!S22+GT_Spot!S22+Bawana_NG!S22+Bawana_RLNG!S22+Bawana_Spot!S22</f>
        <v>38.678138945762498</v>
      </c>
      <c r="M22" s="198">
        <f t="shared" si="3"/>
        <v>1.8610542375014916E-3</v>
      </c>
      <c r="N22" s="197">
        <f>PPCL_NG!M22+PPCL_Spot!M22+GT_NG!M22+GT_Spot!M22+Bawana_NG!M22+Bawana_RLNG!M22+Bawana_Spot!M22</f>
        <v>67.81</v>
      </c>
      <c r="O22" s="197">
        <f>PPCL_NG!T22+PPCL_Spot!T22+GT_NG!T22+GT_Spot!T22+Bawana_NG!T22+Bawana_RLNG!T22+Bawana_Spot!T22</f>
        <v>67.801835255799105</v>
      </c>
      <c r="P22" s="198">
        <f t="shared" si="4"/>
        <v>8.1647442008971893E-3</v>
      </c>
      <c r="Q22" s="198">
        <f t="shared" si="5"/>
        <v>3.000000000005798E-2</v>
      </c>
    </row>
    <row r="23" spans="1:17">
      <c r="A23" s="33" t="s">
        <v>65</v>
      </c>
      <c r="B23" s="197">
        <f>PPCL_NG!I23+PPCL_Spot!I23+GT_NG!I23+GT_Spot!I23+Bawana_NG!I23+Bawana_RLNG!I23+Bawana_Spot!I23</f>
        <v>282.73</v>
      </c>
      <c r="C23" s="197">
        <f>PPCL_NG!P23+PPCL_Spot!P23+GT_NG!P23+GT_Spot!P23+Bawana_NG!P23+Bawana_RLNG!P23+Bawana_Spot!P23</f>
        <v>282.7166322688231</v>
      </c>
      <c r="D23" s="198">
        <f t="shared" si="0"/>
        <v>1.3367731176913367E-2</v>
      </c>
      <c r="E23" s="197">
        <f>PPCL_NG!J23+PPCL_Spot!J23+GT_NG!J23+GT_Spot!J23+Bawana_NG!J23+Bawana_RLNG!J23+Bawana_Spot!J23</f>
        <v>55.489999999999995</v>
      </c>
      <c r="F23" s="197">
        <f>PPCL_NG!Q23+PPCL_Spot!Q23+GT_NG!Q23+GT_Spot!Q23+Bawana_NG!Q23+Bawana_RLNG!Q23+Bawana_Spot!Q23</f>
        <v>55.483612313566098</v>
      </c>
      <c r="G23" s="198">
        <f t="shared" si="1"/>
        <v>6.3876864338965333E-3</v>
      </c>
      <c r="H23" s="197">
        <f>PPCL_NG!K23+PPCL_Spot!K23+GT_NG!K23+GT_Spot!K23+Bawana_NG!K23+Bawana_RLNG!K23+Bawana_Spot!K23</f>
        <v>5.84</v>
      </c>
      <c r="I23" s="197">
        <f>PPCL_NG!R23+PPCL_Spot!R23+GT_NG!R23+GT_Spot!R23+Bawana_NG!R23+Bawana_RLNG!R23+Bawana_Spot!R23</f>
        <v>5.8397812160491505</v>
      </c>
      <c r="J23" s="198">
        <f t="shared" si="2"/>
        <v>2.1878395084939939E-4</v>
      </c>
      <c r="K23" s="197">
        <f>PPCL_NG!L23+PPCL_Spot!L23+GT_NG!L23+GT_Spot!L23+Bawana_NG!L23+Bawana_RLNG!L23+Bawana_Spot!L23</f>
        <v>38.68</v>
      </c>
      <c r="L23" s="197">
        <f>PPCL_NG!S23+PPCL_Spot!S23+GT_NG!S23+GT_Spot!S23+Bawana_NG!S23+Bawana_RLNG!S23+Bawana_Spot!S23</f>
        <v>38.678138945762498</v>
      </c>
      <c r="M23" s="198">
        <f t="shared" si="3"/>
        <v>1.8610542375014916E-3</v>
      </c>
      <c r="N23" s="197">
        <f>PPCL_NG!M23+PPCL_Spot!M23+GT_NG!M23+GT_Spot!M23+Bawana_NG!M23+Bawana_RLNG!M23+Bawana_Spot!M23</f>
        <v>67.81</v>
      </c>
      <c r="O23" s="197">
        <f>PPCL_NG!T23+PPCL_Spot!T23+GT_NG!T23+GT_Spot!T23+Bawana_NG!T23+Bawana_RLNG!T23+Bawana_Spot!T23</f>
        <v>67.801835255799105</v>
      </c>
      <c r="P23" s="198">
        <f t="shared" si="4"/>
        <v>8.1647442008971893E-3</v>
      </c>
      <c r="Q23" s="198">
        <f t="shared" si="5"/>
        <v>3.000000000005798E-2</v>
      </c>
    </row>
    <row r="24" spans="1:17">
      <c r="A24" s="33" t="s">
        <v>66</v>
      </c>
      <c r="B24" s="197">
        <f>PPCL_NG!I24+PPCL_Spot!I24+GT_NG!I24+GT_Spot!I24+Bawana_NG!I24+Bawana_RLNG!I24+Bawana_Spot!I24</f>
        <v>282.73</v>
      </c>
      <c r="C24" s="197">
        <f>PPCL_NG!P24+PPCL_Spot!P24+GT_NG!P24+GT_Spot!P24+Bawana_NG!P24+Bawana_RLNG!P24+Bawana_Spot!P24</f>
        <v>282.71654977521985</v>
      </c>
      <c r="D24" s="198">
        <f t="shared" si="0"/>
        <v>1.3450224780171993E-2</v>
      </c>
      <c r="E24" s="197">
        <f>PPCL_NG!J24+PPCL_Spot!J24+GT_NG!J24+GT_Spot!J24+Bawana_NG!J24+Bawana_RLNG!J24+Bawana_Spot!J24</f>
        <v>53.519999999999996</v>
      </c>
      <c r="F24" s="197">
        <f>PPCL_NG!Q24+PPCL_Spot!Q24+GT_NG!Q24+GT_Spot!Q24+Bawana_NG!Q24+Bawana_RLNG!Q24+Bawana_Spot!Q24</f>
        <v>53.513657630790256</v>
      </c>
      <c r="G24" s="198">
        <f t="shared" si="1"/>
        <v>6.342369209740184E-3</v>
      </c>
      <c r="H24" s="197">
        <f>PPCL_NG!K24+PPCL_Spot!K24+GT_NG!K24+GT_Spot!K24+Bawana_NG!K24+Bawana_RLNG!K24+Bawana_Spot!K24</f>
        <v>5.84</v>
      </c>
      <c r="I24" s="197">
        <f>PPCL_NG!R24+PPCL_Spot!R24+GT_NG!R24+GT_Spot!R24+Bawana_NG!R24+Bawana_RLNG!R24+Bawana_Spot!R24</f>
        <v>5.839777583120692</v>
      </c>
      <c r="J24" s="198">
        <f t="shared" si="2"/>
        <v>2.2241687930790732E-4</v>
      </c>
      <c r="K24" s="197">
        <f>PPCL_NG!L24+PPCL_Spot!L24+GT_NG!L24+GT_Spot!L24+Bawana_NG!L24+Bawana_RLNG!L24+Bawana_Spot!L24</f>
        <v>38.68</v>
      </c>
      <c r="L24" s="197">
        <f>PPCL_NG!S24+PPCL_Spot!S24+GT_NG!S24+GT_Spot!S24+Bawana_NG!S24+Bawana_RLNG!S24+Bawana_Spot!S24</f>
        <v>38.678124637996312</v>
      </c>
      <c r="M24" s="198">
        <f t="shared" si="3"/>
        <v>1.8753620036875418E-3</v>
      </c>
      <c r="N24" s="197">
        <f>PPCL_NG!M24+PPCL_Spot!M24+GT_NG!M24+GT_Spot!M24+Bawana_NG!M24+Bawana_RLNG!M24+Bawana_Spot!M24</f>
        <v>65.42</v>
      </c>
      <c r="O24" s="197">
        <f>PPCL_NG!T24+PPCL_Spot!T24+GT_NG!T24+GT_Spot!T24+Bawana_NG!T24+Bawana_RLNG!T24+Bawana_Spot!T24</f>
        <v>65.41189037287289</v>
      </c>
      <c r="P24" s="198">
        <f t="shared" si="4"/>
        <v>8.1096271271121623E-3</v>
      </c>
      <c r="Q24" s="198">
        <f t="shared" si="5"/>
        <v>3.0000000000019789E-2</v>
      </c>
    </row>
    <row r="25" spans="1:17">
      <c r="A25" s="33" t="s">
        <v>67</v>
      </c>
      <c r="B25" s="197">
        <f>PPCL_NG!I25+PPCL_Spot!I25+GT_NG!I25+GT_Spot!I25+Bawana_NG!I25+Bawana_RLNG!I25+Bawana_Spot!I25</f>
        <v>282.73</v>
      </c>
      <c r="C25" s="197">
        <f>PPCL_NG!P25+PPCL_Spot!P25+GT_NG!P25+GT_Spot!P25+Bawana_NG!P25+Bawana_RLNG!P25+Bawana_Spot!P25</f>
        <v>282.71654977521985</v>
      </c>
      <c r="D25" s="198">
        <f t="shared" si="0"/>
        <v>1.3450224780171993E-2</v>
      </c>
      <c r="E25" s="197">
        <f>PPCL_NG!J25+PPCL_Spot!J25+GT_NG!J25+GT_Spot!J25+Bawana_NG!J25+Bawana_RLNG!J25+Bawana_Spot!J25</f>
        <v>53.519999999999996</v>
      </c>
      <c r="F25" s="197">
        <f>PPCL_NG!Q25+PPCL_Spot!Q25+GT_NG!Q25+GT_Spot!Q25+Bawana_NG!Q25+Bawana_RLNG!Q25+Bawana_Spot!Q25</f>
        <v>53.513657630790256</v>
      </c>
      <c r="G25" s="198">
        <f t="shared" si="1"/>
        <v>6.342369209740184E-3</v>
      </c>
      <c r="H25" s="197">
        <f>PPCL_NG!K25+PPCL_Spot!K25+GT_NG!K25+GT_Spot!K25+Bawana_NG!K25+Bawana_RLNG!K25+Bawana_Spot!K25</f>
        <v>5.84</v>
      </c>
      <c r="I25" s="197">
        <f>PPCL_NG!R25+PPCL_Spot!R25+GT_NG!R25+GT_Spot!R25+Bawana_NG!R25+Bawana_RLNG!R25+Bawana_Spot!R25</f>
        <v>5.839777583120692</v>
      </c>
      <c r="J25" s="198">
        <f t="shared" si="2"/>
        <v>2.2241687930790732E-4</v>
      </c>
      <c r="K25" s="197">
        <f>PPCL_NG!L25+PPCL_Spot!L25+GT_NG!L25+GT_Spot!L25+Bawana_NG!L25+Bawana_RLNG!L25+Bawana_Spot!L25</f>
        <v>38.68</v>
      </c>
      <c r="L25" s="197">
        <f>PPCL_NG!S25+PPCL_Spot!S25+GT_NG!S25+GT_Spot!S25+Bawana_NG!S25+Bawana_RLNG!S25+Bawana_Spot!S25</f>
        <v>38.678124637996312</v>
      </c>
      <c r="M25" s="198">
        <f t="shared" si="3"/>
        <v>1.8753620036875418E-3</v>
      </c>
      <c r="N25" s="197">
        <f>PPCL_NG!M25+PPCL_Spot!M25+GT_NG!M25+GT_Spot!M25+Bawana_NG!M25+Bawana_RLNG!M25+Bawana_Spot!M25</f>
        <v>65.42</v>
      </c>
      <c r="O25" s="197">
        <f>PPCL_NG!T25+PPCL_Spot!T25+GT_NG!T25+GT_Spot!T25+Bawana_NG!T25+Bawana_RLNG!T25+Bawana_Spot!T25</f>
        <v>65.41189037287289</v>
      </c>
      <c r="P25" s="198">
        <f t="shared" si="4"/>
        <v>8.1096271271121623E-3</v>
      </c>
      <c r="Q25" s="198">
        <f t="shared" si="5"/>
        <v>3.0000000000019789E-2</v>
      </c>
    </row>
    <row r="26" spans="1:17">
      <c r="A26" s="33" t="s">
        <v>68</v>
      </c>
      <c r="B26" s="197">
        <f>PPCL_NG!I26+PPCL_Spot!I26+GT_NG!I26+GT_Spot!I26+Bawana_NG!I26+Bawana_RLNG!I26+Bawana_Spot!I26</f>
        <v>282.73</v>
      </c>
      <c r="C26" s="197">
        <f>PPCL_NG!P26+PPCL_Spot!P26+GT_NG!P26+GT_Spot!P26+Bawana_NG!P26+Bawana_RLNG!P26+Bawana_Spot!P26</f>
        <v>282.71679657208392</v>
      </c>
      <c r="D26" s="198">
        <f t="shared" si="0"/>
        <v>1.3203427916096189E-2</v>
      </c>
      <c r="E26" s="197">
        <f>PPCL_NG!J26+PPCL_Spot!J26+GT_NG!J26+GT_Spot!J26+Bawana_NG!J26+Bawana_RLNG!J26+Bawana_Spot!J26</f>
        <v>52.730000000000004</v>
      </c>
      <c r="F26" s="197">
        <f>PPCL_NG!Q26+PPCL_Spot!Q26+GT_NG!Q26+GT_Spot!Q26+Bawana_NG!Q26+Bawana_RLNG!Q26+Bawana_Spot!Q26</f>
        <v>52.723771466281093</v>
      </c>
      <c r="G26" s="198">
        <f t="shared" si="1"/>
        <v>6.2285337189109669E-3</v>
      </c>
      <c r="H26" s="197">
        <f>PPCL_NG!K26+PPCL_Spot!K26+GT_NG!K26+GT_Spot!K26+Bawana_NG!K26+Bawana_RLNG!K26+Bawana_Spot!K26</f>
        <v>5.84</v>
      </c>
      <c r="I26" s="197">
        <f>PPCL_NG!R26+PPCL_Spot!R26+GT_NG!R26+GT_Spot!R26+Bawana_NG!R26+Bawana_RLNG!R26+Bawana_Spot!R26</f>
        <v>5.8397884517858438</v>
      </c>
      <c r="J26" s="198">
        <f t="shared" si="2"/>
        <v>2.1154821415603209E-4</v>
      </c>
      <c r="K26" s="197">
        <f>PPCL_NG!L26+PPCL_Spot!L26+GT_NG!L26+GT_Spot!L26+Bawana_NG!L26+Bawana_RLNG!L26+Bawana_Spot!L26</f>
        <v>38.68</v>
      </c>
      <c r="L26" s="197">
        <f>PPCL_NG!S26+PPCL_Spot!S26+GT_NG!S26+GT_Spot!S26+Bawana_NG!S26+Bawana_RLNG!S26+Bawana_Spot!S26</f>
        <v>38.678167442670713</v>
      </c>
      <c r="M26" s="198">
        <f t="shared" si="3"/>
        <v>1.832557329286999E-3</v>
      </c>
      <c r="N26" s="197">
        <f>PPCL_NG!M26+PPCL_Spot!M26+GT_NG!M26+GT_Spot!M26+Bawana_NG!M26+Bawana_RLNG!M26+Bawana_Spot!M26</f>
        <v>79.7</v>
      </c>
      <c r="O26" s="197">
        <f>PPCL_NG!T26+PPCL_Spot!T26+GT_NG!T26+GT_Spot!T26+Bawana_NG!T26+Bawana_RLNG!T26+Bawana_Spot!T26</f>
        <v>79.691476067178485</v>
      </c>
      <c r="P26" s="198">
        <f t="shared" si="4"/>
        <v>8.5239328215180876E-3</v>
      </c>
      <c r="Q26" s="198">
        <f t="shared" si="5"/>
        <v>2.9999999999968274E-2</v>
      </c>
    </row>
    <row r="27" spans="1:17">
      <c r="A27" s="33" t="s">
        <v>69</v>
      </c>
      <c r="B27" s="197">
        <f>PPCL_NG!I27+PPCL_Spot!I27+GT_NG!I27+GT_Spot!I27+Bawana_NG!I27+Bawana_RLNG!I27+Bawana_Spot!I27</f>
        <v>282.73</v>
      </c>
      <c r="C27" s="197">
        <f>PPCL_NG!P27+PPCL_Spot!P27+GT_NG!P27+GT_Spot!P27+Bawana_NG!P27+Bawana_RLNG!P27+Bawana_Spot!P27</f>
        <v>282.71679657208392</v>
      </c>
      <c r="D27" s="198">
        <f t="shared" si="0"/>
        <v>1.3203427916096189E-2</v>
      </c>
      <c r="E27" s="197">
        <f>PPCL_NG!J27+PPCL_Spot!J27+GT_NG!J27+GT_Spot!J27+Bawana_NG!J27+Bawana_RLNG!J27+Bawana_Spot!J27</f>
        <v>52.730000000000004</v>
      </c>
      <c r="F27" s="197">
        <f>PPCL_NG!Q27+PPCL_Spot!Q27+GT_NG!Q27+GT_Spot!Q27+Bawana_NG!Q27+Bawana_RLNG!Q27+Bawana_Spot!Q27</f>
        <v>52.723771466281093</v>
      </c>
      <c r="G27" s="198">
        <f t="shared" si="1"/>
        <v>6.2285337189109669E-3</v>
      </c>
      <c r="H27" s="197">
        <f>PPCL_NG!K27+PPCL_Spot!K27+GT_NG!K27+GT_Spot!K27+Bawana_NG!K27+Bawana_RLNG!K27+Bawana_Spot!K27</f>
        <v>5.84</v>
      </c>
      <c r="I27" s="197">
        <f>PPCL_NG!R27+PPCL_Spot!R27+GT_NG!R27+GT_Spot!R27+Bawana_NG!R27+Bawana_RLNG!R27+Bawana_Spot!R27</f>
        <v>5.8397884517858438</v>
      </c>
      <c r="J27" s="198">
        <f t="shared" si="2"/>
        <v>2.1154821415603209E-4</v>
      </c>
      <c r="K27" s="197">
        <f>PPCL_NG!L27+PPCL_Spot!L27+GT_NG!L27+GT_Spot!L27+Bawana_NG!L27+Bawana_RLNG!L27+Bawana_Spot!L27</f>
        <v>38.68</v>
      </c>
      <c r="L27" s="197">
        <f>PPCL_NG!S27+PPCL_Spot!S27+GT_NG!S27+GT_Spot!S27+Bawana_NG!S27+Bawana_RLNG!S27+Bawana_Spot!S27</f>
        <v>38.678167442670713</v>
      </c>
      <c r="M27" s="198">
        <f t="shared" si="3"/>
        <v>1.832557329286999E-3</v>
      </c>
      <c r="N27" s="197">
        <f>PPCL_NG!M27+PPCL_Spot!M27+GT_NG!M27+GT_Spot!M27+Bawana_NG!M27+Bawana_RLNG!M27+Bawana_Spot!M27</f>
        <v>79.7</v>
      </c>
      <c r="O27" s="197">
        <f>PPCL_NG!T27+PPCL_Spot!T27+GT_NG!T27+GT_Spot!T27+Bawana_NG!T27+Bawana_RLNG!T27+Bawana_Spot!T27</f>
        <v>79.691476067178485</v>
      </c>
      <c r="P27" s="198">
        <f t="shared" si="4"/>
        <v>8.5239328215180876E-3</v>
      </c>
      <c r="Q27" s="198">
        <f t="shared" si="5"/>
        <v>2.9999999999968274E-2</v>
      </c>
    </row>
    <row r="28" spans="1:17">
      <c r="A28" s="33" t="s">
        <v>70</v>
      </c>
      <c r="B28" s="197">
        <f>PPCL_NG!I28+PPCL_Spot!I28+GT_NG!I28+GT_Spot!I28+Bawana_NG!I28+Bawana_RLNG!I28+Bawana_Spot!I28</f>
        <v>282.73</v>
      </c>
      <c r="C28" s="197">
        <f>PPCL_NG!P28+PPCL_Spot!P28+GT_NG!P28+GT_Spot!P28+Bawana_NG!P28+Bawana_RLNG!P28+Bawana_Spot!P28</f>
        <v>282.71679657208392</v>
      </c>
      <c r="D28" s="198">
        <f t="shared" si="0"/>
        <v>1.3203427916096189E-2</v>
      </c>
      <c r="E28" s="197">
        <f>PPCL_NG!J28+PPCL_Spot!J28+GT_NG!J28+GT_Spot!J28+Bawana_NG!J28+Bawana_RLNG!J28+Bawana_Spot!J28</f>
        <v>52.730000000000004</v>
      </c>
      <c r="F28" s="197">
        <f>PPCL_NG!Q28+PPCL_Spot!Q28+GT_NG!Q28+GT_Spot!Q28+Bawana_NG!Q28+Bawana_RLNG!Q28+Bawana_Spot!Q28</f>
        <v>52.723771466281093</v>
      </c>
      <c r="G28" s="198">
        <f t="shared" si="1"/>
        <v>6.2285337189109669E-3</v>
      </c>
      <c r="H28" s="197">
        <f>PPCL_NG!K28+PPCL_Spot!K28+GT_NG!K28+GT_Spot!K28+Bawana_NG!K28+Bawana_RLNG!K28+Bawana_Spot!K28</f>
        <v>5.84</v>
      </c>
      <c r="I28" s="197">
        <f>PPCL_NG!R28+PPCL_Spot!R28+GT_NG!R28+GT_Spot!R28+Bawana_NG!R28+Bawana_RLNG!R28+Bawana_Spot!R28</f>
        <v>5.8397884517858438</v>
      </c>
      <c r="J28" s="198">
        <f t="shared" si="2"/>
        <v>2.1154821415603209E-4</v>
      </c>
      <c r="K28" s="197">
        <f>PPCL_NG!L28+PPCL_Spot!L28+GT_NG!L28+GT_Spot!L28+Bawana_NG!L28+Bawana_RLNG!L28+Bawana_Spot!L28</f>
        <v>38.68</v>
      </c>
      <c r="L28" s="197">
        <f>PPCL_NG!S28+PPCL_Spot!S28+GT_NG!S28+GT_Spot!S28+Bawana_NG!S28+Bawana_RLNG!S28+Bawana_Spot!S28</f>
        <v>38.678167442670713</v>
      </c>
      <c r="M28" s="198">
        <f t="shared" si="3"/>
        <v>1.832557329286999E-3</v>
      </c>
      <c r="N28" s="197">
        <f>PPCL_NG!M28+PPCL_Spot!M28+GT_NG!M28+GT_Spot!M28+Bawana_NG!M28+Bawana_RLNG!M28+Bawana_Spot!M28</f>
        <v>79.7</v>
      </c>
      <c r="O28" s="197">
        <f>PPCL_NG!T28+PPCL_Spot!T28+GT_NG!T28+GT_Spot!T28+Bawana_NG!T28+Bawana_RLNG!T28+Bawana_Spot!T28</f>
        <v>79.691476067178485</v>
      </c>
      <c r="P28" s="198">
        <f t="shared" si="4"/>
        <v>8.5239328215180876E-3</v>
      </c>
      <c r="Q28" s="198">
        <f t="shared" si="5"/>
        <v>2.9999999999968274E-2</v>
      </c>
    </row>
    <row r="29" spans="1:17">
      <c r="A29" s="33" t="s">
        <v>71</v>
      </c>
      <c r="B29" s="197">
        <f>PPCL_NG!I29+PPCL_Spot!I29+GT_NG!I29+GT_Spot!I29+Bawana_NG!I29+Bawana_RLNG!I29+Bawana_Spot!I29</f>
        <v>286.73</v>
      </c>
      <c r="C29" s="197">
        <f>PPCL_NG!P29+PPCL_Spot!P29+GT_NG!P29+GT_Spot!P29+Bawana_NG!P29+Bawana_RLNG!P29+Bawana_Spot!P29</f>
        <v>283.71679657208392</v>
      </c>
      <c r="D29" s="198">
        <f t="shared" si="0"/>
        <v>3.0132034279160962</v>
      </c>
      <c r="E29" s="197">
        <f>PPCL_NG!J29+PPCL_Spot!J29+GT_NG!J29+GT_Spot!J29+Bawana_NG!J29+Bawana_RLNG!J29+Bawana_Spot!J29</f>
        <v>56.730000000000004</v>
      </c>
      <c r="F29" s="197">
        <f>PPCL_NG!Q29+PPCL_Spot!Q29+GT_NG!Q29+GT_Spot!Q29+Bawana_NG!Q29+Bawana_RLNG!Q29+Bawana_Spot!Q29</f>
        <v>53.723771466281093</v>
      </c>
      <c r="G29" s="198">
        <f t="shared" si="1"/>
        <v>3.006228533718911</v>
      </c>
      <c r="H29" s="197">
        <f>PPCL_NG!K29+PPCL_Spot!K29+GT_NG!K29+GT_Spot!K29+Bawana_NG!K29+Bawana_RLNG!K29+Bawana_Spot!K29</f>
        <v>9.84</v>
      </c>
      <c r="I29" s="197">
        <f>PPCL_NG!R29+PPCL_Spot!R29+GT_NG!R29+GT_Spot!R29+Bawana_NG!R29+Bawana_RLNG!R29+Bawana_Spot!R29</f>
        <v>6.8397884517858438</v>
      </c>
      <c r="J29" s="198">
        <f t="shared" si="2"/>
        <v>3.000211548214156</v>
      </c>
      <c r="K29" s="197">
        <f>PPCL_NG!L29+PPCL_Spot!L29+GT_NG!L29+GT_Spot!L29+Bawana_NG!L29+Bawana_RLNG!L29+Bawana_Spot!L29</f>
        <v>42.68</v>
      </c>
      <c r="L29" s="197">
        <f>PPCL_NG!S29+PPCL_Spot!S29+GT_NG!S29+GT_Spot!S29+Bawana_NG!S29+Bawana_RLNG!S29+Bawana_Spot!S29</f>
        <v>39.678167442670713</v>
      </c>
      <c r="M29" s="198">
        <f t="shared" si="3"/>
        <v>3.001832557329287</v>
      </c>
      <c r="N29" s="197">
        <f>PPCL_NG!M29+PPCL_Spot!M29+GT_NG!M29+GT_Spot!M29+Bawana_NG!M29+Bawana_RLNG!M29+Bawana_Spot!M29</f>
        <v>83.7</v>
      </c>
      <c r="O29" s="197">
        <f>PPCL_NG!T29+PPCL_Spot!T29+GT_NG!T29+GT_Spot!T29+Bawana_NG!T29+Bawana_RLNG!T29+Bawana_Spot!T29</f>
        <v>80.691476067178485</v>
      </c>
      <c r="P29" s="198">
        <f t="shared" si="4"/>
        <v>3.0085239328215181</v>
      </c>
      <c r="Q29" s="198">
        <f t="shared" si="5"/>
        <v>15.029999999999969</v>
      </c>
    </row>
    <row r="30" spans="1:17">
      <c r="A30" s="33" t="s">
        <v>72</v>
      </c>
      <c r="B30" s="197">
        <f>PPCL_NG!I30+PPCL_Spot!I30+GT_NG!I30+GT_Spot!I30+Bawana_NG!I30+Bawana_RLNG!I30+Bawana_Spot!I30</f>
        <v>286.73</v>
      </c>
      <c r="C30" s="197">
        <f>PPCL_NG!P30+PPCL_Spot!P30+GT_NG!P30+GT_Spot!P30+Bawana_NG!P30+Bawana_RLNG!P30+Bawana_Spot!P30</f>
        <v>286.71654977521985</v>
      </c>
      <c r="D30" s="198">
        <f t="shared" si="0"/>
        <v>1.3450224780171993E-2</v>
      </c>
      <c r="E30" s="197">
        <f>PPCL_NG!J30+PPCL_Spot!J30+GT_NG!J30+GT_Spot!J30+Bawana_NG!J30+Bawana_RLNG!J30+Bawana_Spot!J30</f>
        <v>57.519999999999996</v>
      </c>
      <c r="F30" s="197">
        <f>PPCL_NG!Q30+PPCL_Spot!Q30+GT_NG!Q30+GT_Spot!Q30+Bawana_NG!Q30+Bawana_RLNG!Q30+Bawana_Spot!Q30</f>
        <v>57.513657630790256</v>
      </c>
      <c r="G30" s="198">
        <f t="shared" si="1"/>
        <v>6.342369209740184E-3</v>
      </c>
      <c r="H30" s="197">
        <f>PPCL_NG!K30+PPCL_Spot!K30+GT_NG!K30+GT_Spot!K30+Bawana_NG!K30+Bawana_RLNG!K30+Bawana_Spot!K30</f>
        <v>9.84</v>
      </c>
      <c r="I30" s="197">
        <f>PPCL_NG!R30+PPCL_Spot!R30+GT_NG!R30+GT_Spot!R30+Bawana_NG!R30+Bawana_RLNG!R30+Bawana_Spot!R30</f>
        <v>9.8397775831206928</v>
      </c>
      <c r="J30" s="198">
        <f t="shared" si="2"/>
        <v>2.2241687930701914E-4</v>
      </c>
      <c r="K30" s="197">
        <f>PPCL_NG!L30+PPCL_Spot!L30+GT_NG!L30+GT_Spot!L30+Bawana_NG!L30+Bawana_RLNG!L30+Bawana_Spot!L30</f>
        <v>42.68</v>
      </c>
      <c r="L30" s="197">
        <f>PPCL_NG!S30+PPCL_Spot!S30+GT_NG!S30+GT_Spot!S30+Bawana_NG!S30+Bawana_RLNG!S30+Bawana_Spot!S30</f>
        <v>42.678124637996312</v>
      </c>
      <c r="M30" s="198">
        <f t="shared" si="3"/>
        <v>1.8753620036875418E-3</v>
      </c>
      <c r="N30" s="197">
        <f>PPCL_NG!M30+PPCL_Spot!M30+GT_NG!M30+GT_Spot!M30+Bawana_NG!M30+Bawana_RLNG!M30+Bawana_Spot!M30</f>
        <v>69.42</v>
      </c>
      <c r="O30" s="197">
        <f>PPCL_NG!T30+PPCL_Spot!T30+GT_NG!T30+GT_Spot!T30+Bawana_NG!T30+Bawana_RLNG!T30+Bawana_Spot!T30</f>
        <v>69.41189037287289</v>
      </c>
      <c r="P30" s="198">
        <f t="shared" si="4"/>
        <v>8.1096271271121623E-3</v>
      </c>
      <c r="Q30" s="198">
        <f t="shared" si="5"/>
        <v>3.00000000000189E-2</v>
      </c>
    </row>
    <row r="31" spans="1:17">
      <c r="A31" s="33" t="s">
        <v>73</v>
      </c>
      <c r="B31" s="197">
        <f>PPCL_NG!I31+PPCL_Spot!I31+GT_NG!I31+GT_Spot!I31+Bawana_NG!I31+Bawana_RLNG!I31+Bawana_Spot!I31</f>
        <v>286.73</v>
      </c>
      <c r="C31" s="197">
        <f>PPCL_NG!P31+PPCL_Spot!P31+GT_NG!P31+GT_Spot!P31+Bawana_NG!P31+Bawana_RLNG!P31+Bawana_Spot!P31</f>
        <v>286.71654977521985</v>
      </c>
      <c r="D31" s="198">
        <f t="shared" si="0"/>
        <v>1.3450224780171993E-2</v>
      </c>
      <c r="E31" s="197">
        <f>PPCL_NG!J31+PPCL_Spot!J31+GT_NG!J31+GT_Spot!J31+Bawana_NG!J31+Bawana_RLNG!J31+Bawana_Spot!J31</f>
        <v>57.519999999999996</v>
      </c>
      <c r="F31" s="197">
        <f>PPCL_NG!Q31+PPCL_Spot!Q31+GT_NG!Q31+GT_Spot!Q31+Bawana_NG!Q31+Bawana_RLNG!Q31+Bawana_Spot!Q31</f>
        <v>57.513657630790256</v>
      </c>
      <c r="G31" s="198">
        <f t="shared" si="1"/>
        <v>6.342369209740184E-3</v>
      </c>
      <c r="H31" s="197">
        <f>PPCL_NG!K31+PPCL_Spot!K31+GT_NG!K31+GT_Spot!K31+Bawana_NG!K31+Bawana_RLNG!K31+Bawana_Spot!K31</f>
        <v>9.84</v>
      </c>
      <c r="I31" s="197">
        <f>PPCL_NG!R31+PPCL_Spot!R31+GT_NG!R31+GT_Spot!R31+Bawana_NG!R31+Bawana_RLNG!R31+Bawana_Spot!R31</f>
        <v>9.8397775831206928</v>
      </c>
      <c r="J31" s="198">
        <f t="shared" si="2"/>
        <v>2.2241687930701914E-4</v>
      </c>
      <c r="K31" s="197">
        <f>PPCL_NG!L31+PPCL_Spot!L31+GT_NG!L31+GT_Spot!L31+Bawana_NG!L31+Bawana_RLNG!L31+Bawana_Spot!L31</f>
        <v>42.68</v>
      </c>
      <c r="L31" s="197">
        <f>PPCL_NG!S31+PPCL_Spot!S31+GT_NG!S31+GT_Spot!S31+Bawana_NG!S31+Bawana_RLNG!S31+Bawana_Spot!S31</f>
        <v>42.678124637996312</v>
      </c>
      <c r="M31" s="198">
        <f t="shared" si="3"/>
        <v>1.8753620036875418E-3</v>
      </c>
      <c r="N31" s="197">
        <f>PPCL_NG!M31+PPCL_Spot!M31+GT_NG!M31+GT_Spot!M31+Bawana_NG!M31+Bawana_RLNG!M31+Bawana_Spot!M31</f>
        <v>69.42</v>
      </c>
      <c r="O31" s="197">
        <f>PPCL_NG!T31+PPCL_Spot!T31+GT_NG!T31+GT_Spot!T31+Bawana_NG!T31+Bawana_RLNG!T31+Bawana_Spot!T31</f>
        <v>69.41189037287289</v>
      </c>
      <c r="P31" s="198">
        <f t="shared" si="4"/>
        <v>8.1096271271121623E-3</v>
      </c>
      <c r="Q31" s="198">
        <f t="shared" si="5"/>
        <v>3.00000000000189E-2</v>
      </c>
    </row>
    <row r="32" spans="1:17">
      <c r="A32" s="33" t="s">
        <v>74</v>
      </c>
      <c r="B32" s="197">
        <f>PPCL_NG!I32+PPCL_Spot!I32+GT_NG!I32+GT_Spot!I32+Bawana_NG!I32+Bawana_RLNG!I32+Bawana_Spot!I32</f>
        <v>286.73</v>
      </c>
      <c r="C32" s="197">
        <f>PPCL_NG!P32+PPCL_Spot!P32+GT_NG!P32+GT_Spot!P32+Bawana_NG!P32+Bawana_RLNG!P32+Bawana_Spot!P32</f>
        <v>286.71654977521985</v>
      </c>
      <c r="D32" s="198">
        <f t="shared" si="0"/>
        <v>1.3450224780171993E-2</v>
      </c>
      <c r="E32" s="197">
        <f>PPCL_NG!J32+PPCL_Spot!J32+GT_NG!J32+GT_Spot!J32+Bawana_NG!J32+Bawana_RLNG!J32+Bawana_Spot!J32</f>
        <v>57.519999999999996</v>
      </c>
      <c r="F32" s="197">
        <f>PPCL_NG!Q32+PPCL_Spot!Q32+GT_NG!Q32+GT_Spot!Q32+Bawana_NG!Q32+Bawana_RLNG!Q32+Bawana_Spot!Q32</f>
        <v>57.513657630790256</v>
      </c>
      <c r="G32" s="198">
        <f t="shared" si="1"/>
        <v>6.342369209740184E-3</v>
      </c>
      <c r="H32" s="197">
        <f>PPCL_NG!K32+PPCL_Spot!K32+GT_NG!K32+GT_Spot!K32+Bawana_NG!K32+Bawana_RLNG!K32+Bawana_Spot!K32</f>
        <v>9.84</v>
      </c>
      <c r="I32" s="197">
        <f>PPCL_NG!R32+PPCL_Spot!R32+GT_NG!R32+GT_Spot!R32+Bawana_NG!R32+Bawana_RLNG!R32+Bawana_Spot!R32</f>
        <v>9.8397775831206928</v>
      </c>
      <c r="J32" s="198">
        <f t="shared" si="2"/>
        <v>2.2241687930701914E-4</v>
      </c>
      <c r="K32" s="197">
        <f>PPCL_NG!L32+PPCL_Spot!L32+GT_NG!L32+GT_Spot!L32+Bawana_NG!L32+Bawana_RLNG!L32+Bawana_Spot!L32</f>
        <v>42.68</v>
      </c>
      <c r="L32" s="197">
        <f>PPCL_NG!S32+PPCL_Spot!S32+GT_NG!S32+GT_Spot!S32+Bawana_NG!S32+Bawana_RLNG!S32+Bawana_Spot!S32</f>
        <v>42.678124637996312</v>
      </c>
      <c r="M32" s="198">
        <f t="shared" si="3"/>
        <v>1.8753620036875418E-3</v>
      </c>
      <c r="N32" s="197">
        <f>PPCL_NG!M32+PPCL_Spot!M32+GT_NG!M32+GT_Spot!M32+Bawana_NG!M32+Bawana_RLNG!M32+Bawana_Spot!M32</f>
        <v>69.42</v>
      </c>
      <c r="O32" s="197">
        <f>PPCL_NG!T32+PPCL_Spot!T32+GT_NG!T32+GT_Spot!T32+Bawana_NG!T32+Bawana_RLNG!T32+Bawana_Spot!T32</f>
        <v>69.41189037287289</v>
      </c>
      <c r="P32" s="198">
        <f t="shared" si="4"/>
        <v>8.1096271271121623E-3</v>
      </c>
      <c r="Q32" s="198">
        <f t="shared" si="5"/>
        <v>3.00000000000189E-2</v>
      </c>
    </row>
    <row r="33" spans="1:17">
      <c r="A33" s="33" t="s">
        <v>75</v>
      </c>
      <c r="B33" s="197">
        <f>PPCL_NG!I33+PPCL_Spot!I33+GT_NG!I33+GT_Spot!I33+Bawana_NG!I33+Bawana_RLNG!I33+Bawana_Spot!I33</f>
        <v>286.73</v>
      </c>
      <c r="C33" s="197">
        <f>PPCL_NG!P33+PPCL_Spot!P33+GT_NG!P33+GT_Spot!P33+Bawana_NG!P33+Bawana_RLNG!P33+Bawana_Spot!P33</f>
        <v>286.71654977521985</v>
      </c>
      <c r="D33" s="198">
        <f t="shared" si="0"/>
        <v>1.3450224780171993E-2</v>
      </c>
      <c r="E33" s="197">
        <f>PPCL_NG!J33+PPCL_Spot!J33+GT_NG!J33+GT_Spot!J33+Bawana_NG!J33+Bawana_RLNG!J33+Bawana_Spot!J33</f>
        <v>57.519999999999996</v>
      </c>
      <c r="F33" s="197">
        <f>PPCL_NG!Q33+PPCL_Spot!Q33+GT_NG!Q33+GT_Spot!Q33+Bawana_NG!Q33+Bawana_RLNG!Q33+Bawana_Spot!Q33</f>
        <v>57.513657630790256</v>
      </c>
      <c r="G33" s="198">
        <f t="shared" si="1"/>
        <v>6.342369209740184E-3</v>
      </c>
      <c r="H33" s="197">
        <f>PPCL_NG!K33+PPCL_Spot!K33+GT_NG!K33+GT_Spot!K33+Bawana_NG!K33+Bawana_RLNG!K33+Bawana_Spot!K33</f>
        <v>9.84</v>
      </c>
      <c r="I33" s="197">
        <f>PPCL_NG!R33+PPCL_Spot!R33+GT_NG!R33+GT_Spot!R33+Bawana_NG!R33+Bawana_RLNG!R33+Bawana_Spot!R33</f>
        <v>9.8397775831206928</v>
      </c>
      <c r="J33" s="198">
        <f t="shared" si="2"/>
        <v>2.2241687930701914E-4</v>
      </c>
      <c r="K33" s="197">
        <f>PPCL_NG!L33+PPCL_Spot!L33+GT_NG!L33+GT_Spot!L33+Bawana_NG!L33+Bawana_RLNG!L33+Bawana_Spot!L33</f>
        <v>42.68</v>
      </c>
      <c r="L33" s="197">
        <f>PPCL_NG!S33+PPCL_Spot!S33+GT_NG!S33+GT_Spot!S33+Bawana_NG!S33+Bawana_RLNG!S33+Bawana_Spot!S33</f>
        <v>42.678124637996312</v>
      </c>
      <c r="M33" s="198">
        <f t="shared" si="3"/>
        <v>1.8753620036875418E-3</v>
      </c>
      <c r="N33" s="197">
        <f>PPCL_NG!M33+PPCL_Spot!M33+GT_NG!M33+GT_Spot!M33+Bawana_NG!M33+Bawana_RLNG!M33+Bawana_Spot!M33</f>
        <v>69.42</v>
      </c>
      <c r="O33" s="197">
        <f>PPCL_NG!T33+PPCL_Spot!T33+GT_NG!T33+GT_Spot!T33+Bawana_NG!T33+Bawana_RLNG!T33+Bawana_Spot!T33</f>
        <v>69.41189037287289</v>
      </c>
      <c r="P33" s="198">
        <f t="shared" si="4"/>
        <v>8.1096271271121623E-3</v>
      </c>
      <c r="Q33" s="198">
        <f t="shared" si="5"/>
        <v>3.00000000000189E-2</v>
      </c>
    </row>
    <row r="34" spans="1:17">
      <c r="A34" s="33" t="s">
        <v>76</v>
      </c>
      <c r="B34" s="197">
        <f>PPCL_NG!I34+PPCL_Spot!I34+GT_NG!I34+GT_Spot!I34+Bawana_NG!I34+Bawana_RLNG!I34+Bawana_Spot!I34</f>
        <v>286.73</v>
      </c>
      <c r="C34" s="197">
        <f>PPCL_NG!P34+PPCL_Spot!P34+GT_NG!P34+GT_Spot!P34+Bawana_NG!P34+Bawana_RLNG!P34+Bawana_Spot!P34</f>
        <v>286.71654977521985</v>
      </c>
      <c r="D34" s="198">
        <f t="shared" si="0"/>
        <v>1.3450224780171993E-2</v>
      </c>
      <c r="E34" s="197">
        <f>PPCL_NG!J34+PPCL_Spot!J34+GT_NG!J34+GT_Spot!J34+Bawana_NG!J34+Bawana_RLNG!J34+Bawana_Spot!J34</f>
        <v>57.519999999999996</v>
      </c>
      <c r="F34" s="197">
        <f>PPCL_NG!Q34+PPCL_Spot!Q34+GT_NG!Q34+GT_Spot!Q34+Bawana_NG!Q34+Bawana_RLNG!Q34+Bawana_Spot!Q34</f>
        <v>57.513657630790256</v>
      </c>
      <c r="G34" s="198">
        <f t="shared" si="1"/>
        <v>6.342369209740184E-3</v>
      </c>
      <c r="H34" s="197">
        <f>PPCL_NG!K34+PPCL_Spot!K34+GT_NG!K34+GT_Spot!K34+Bawana_NG!K34+Bawana_RLNG!K34+Bawana_Spot!K34</f>
        <v>9.84</v>
      </c>
      <c r="I34" s="197">
        <f>PPCL_NG!R34+PPCL_Spot!R34+GT_NG!R34+GT_Spot!R34+Bawana_NG!R34+Bawana_RLNG!R34+Bawana_Spot!R34</f>
        <v>9.8397775831206928</v>
      </c>
      <c r="J34" s="198">
        <f t="shared" si="2"/>
        <v>2.2241687930701914E-4</v>
      </c>
      <c r="K34" s="197">
        <f>PPCL_NG!L34+PPCL_Spot!L34+GT_NG!L34+GT_Spot!L34+Bawana_NG!L34+Bawana_RLNG!L34+Bawana_Spot!L34</f>
        <v>42.68</v>
      </c>
      <c r="L34" s="197">
        <f>PPCL_NG!S34+PPCL_Spot!S34+GT_NG!S34+GT_Spot!S34+Bawana_NG!S34+Bawana_RLNG!S34+Bawana_Spot!S34</f>
        <v>42.678124637996312</v>
      </c>
      <c r="M34" s="198">
        <f t="shared" si="3"/>
        <v>1.8753620036875418E-3</v>
      </c>
      <c r="N34" s="197">
        <f>PPCL_NG!M34+PPCL_Spot!M34+GT_NG!M34+GT_Spot!M34+Bawana_NG!M34+Bawana_RLNG!M34+Bawana_Spot!M34</f>
        <v>69.42</v>
      </c>
      <c r="O34" s="197">
        <f>PPCL_NG!T34+PPCL_Spot!T34+GT_NG!T34+GT_Spot!T34+Bawana_NG!T34+Bawana_RLNG!T34+Bawana_Spot!T34</f>
        <v>69.41189037287289</v>
      </c>
      <c r="P34" s="198">
        <f t="shared" si="4"/>
        <v>8.1096271271121623E-3</v>
      </c>
      <c r="Q34" s="198">
        <f t="shared" si="5"/>
        <v>3.00000000000189E-2</v>
      </c>
    </row>
    <row r="35" spans="1:17">
      <c r="A35" s="33" t="s">
        <v>77</v>
      </c>
      <c r="B35" s="197">
        <f>PPCL_NG!I35+PPCL_Spot!I35+GT_NG!I35+GT_Spot!I35+Bawana_NG!I35+Bawana_RLNG!I35+Bawana_Spot!I35</f>
        <v>286.73</v>
      </c>
      <c r="C35" s="197">
        <f>PPCL_NG!P35+PPCL_Spot!P35+GT_NG!P35+GT_Spot!P35+Bawana_NG!P35+Bawana_RLNG!P35+Bawana_Spot!P35</f>
        <v>286.7166322688231</v>
      </c>
      <c r="D35" s="198">
        <f t="shared" si="0"/>
        <v>1.3367731176913367E-2</v>
      </c>
      <c r="E35" s="197">
        <f>PPCL_NG!J35+PPCL_Spot!J35+GT_NG!J35+GT_Spot!J35+Bawana_NG!J35+Bawana_RLNG!J35+Bawana_Spot!J35</f>
        <v>59.489999999999995</v>
      </c>
      <c r="F35" s="197">
        <f>PPCL_NG!Q35+PPCL_Spot!Q35+GT_NG!Q35+GT_Spot!Q35+Bawana_NG!Q35+Bawana_RLNG!Q35+Bawana_Spot!Q35</f>
        <v>59.483612313566098</v>
      </c>
      <c r="G35" s="198">
        <f t="shared" si="1"/>
        <v>6.3876864338965333E-3</v>
      </c>
      <c r="H35" s="197">
        <f>PPCL_NG!K35+PPCL_Spot!K35+GT_NG!K35+GT_Spot!K35+Bawana_NG!K35+Bawana_RLNG!K35+Bawana_Spot!K35</f>
        <v>9.84</v>
      </c>
      <c r="I35" s="197">
        <f>PPCL_NG!R35+PPCL_Spot!R35+GT_NG!R35+GT_Spot!R35+Bawana_NG!R35+Bawana_RLNG!R35+Bawana_Spot!R35</f>
        <v>9.8397812160491505</v>
      </c>
      <c r="J35" s="198">
        <f t="shared" si="2"/>
        <v>2.1878395084939939E-4</v>
      </c>
      <c r="K35" s="197">
        <f>PPCL_NG!L35+PPCL_Spot!L35+GT_NG!L35+GT_Spot!L35+Bawana_NG!L35+Bawana_RLNG!L35+Bawana_Spot!L35</f>
        <v>42.68</v>
      </c>
      <c r="L35" s="197">
        <f>PPCL_NG!S35+PPCL_Spot!S35+GT_NG!S35+GT_Spot!S35+Bawana_NG!S35+Bawana_RLNG!S35+Bawana_Spot!S35</f>
        <v>42.678138945762498</v>
      </c>
      <c r="M35" s="198">
        <f t="shared" si="3"/>
        <v>1.8610542375014916E-3</v>
      </c>
      <c r="N35" s="197">
        <f>PPCL_NG!M35+PPCL_Spot!M35+GT_NG!M35+GT_Spot!M35+Bawana_NG!M35+Bawana_RLNG!M35+Bawana_Spot!M35</f>
        <v>71.81</v>
      </c>
      <c r="O35" s="197">
        <f>PPCL_NG!T35+PPCL_Spot!T35+GT_NG!T35+GT_Spot!T35+Bawana_NG!T35+Bawana_RLNG!T35+Bawana_Spot!T35</f>
        <v>71.801835255799105</v>
      </c>
      <c r="P35" s="198">
        <f t="shared" si="4"/>
        <v>8.1647442008971893E-3</v>
      </c>
      <c r="Q35" s="198">
        <f t="shared" si="5"/>
        <v>3.000000000005798E-2</v>
      </c>
    </row>
    <row r="36" spans="1:17">
      <c r="A36" s="33" t="s">
        <v>78</v>
      </c>
      <c r="B36" s="197">
        <f>PPCL_NG!I36+PPCL_Spot!I36+GT_NG!I36+GT_Spot!I36+Bawana_NG!I36+Bawana_RLNG!I36+Bawana_Spot!I36</f>
        <v>286.73</v>
      </c>
      <c r="C36" s="197">
        <f>PPCL_NG!P36+PPCL_Spot!P36+GT_NG!P36+GT_Spot!P36+Bawana_NG!P36+Bawana_RLNG!P36+Bawana_Spot!P36</f>
        <v>286.7166322688231</v>
      </c>
      <c r="D36" s="198">
        <f t="shared" si="0"/>
        <v>1.3367731176913367E-2</v>
      </c>
      <c r="E36" s="197">
        <f>PPCL_NG!J36+PPCL_Spot!J36+GT_NG!J36+GT_Spot!J36+Bawana_NG!J36+Bawana_RLNG!J36+Bawana_Spot!J36</f>
        <v>59.489999999999995</v>
      </c>
      <c r="F36" s="197">
        <f>PPCL_NG!Q36+PPCL_Spot!Q36+GT_NG!Q36+GT_Spot!Q36+Bawana_NG!Q36+Bawana_RLNG!Q36+Bawana_Spot!Q36</f>
        <v>59.483612313566098</v>
      </c>
      <c r="G36" s="198">
        <f t="shared" si="1"/>
        <v>6.3876864338965333E-3</v>
      </c>
      <c r="H36" s="197">
        <f>PPCL_NG!K36+PPCL_Spot!K36+GT_NG!K36+GT_Spot!K36+Bawana_NG!K36+Bawana_RLNG!K36+Bawana_Spot!K36</f>
        <v>9.84</v>
      </c>
      <c r="I36" s="197">
        <f>PPCL_NG!R36+PPCL_Spot!R36+GT_NG!R36+GT_Spot!R36+Bawana_NG!R36+Bawana_RLNG!R36+Bawana_Spot!R36</f>
        <v>9.8397812160491505</v>
      </c>
      <c r="J36" s="198">
        <f t="shared" si="2"/>
        <v>2.1878395084939939E-4</v>
      </c>
      <c r="K36" s="197">
        <f>PPCL_NG!L36+PPCL_Spot!L36+GT_NG!L36+GT_Spot!L36+Bawana_NG!L36+Bawana_RLNG!L36+Bawana_Spot!L36</f>
        <v>42.68</v>
      </c>
      <c r="L36" s="197">
        <f>PPCL_NG!S36+PPCL_Spot!S36+GT_NG!S36+GT_Spot!S36+Bawana_NG!S36+Bawana_RLNG!S36+Bawana_Spot!S36</f>
        <v>42.678138945762498</v>
      </c>
      <c r="M36" s="198">
        <f t="shared" si="3"/>
        <v>1.8610542375014916E-3</v>
      </c>
      <c r="N36" s="197">
        <f>PPCL_NG!M36+PPCL_Spot!M36+GT_NG!M36+GT_Spot!M36+Bawana_NG!M36+Bawana_RLNG!M36+Bawana_Spot!M36</f>
        <v>71.81</v>
      </c>
      <c r="O36" s="197">
        <f>PPCL_NG!T36+PPCL_Spot!T36+GT_NG!T36+GT_Spot!T36+Bawana_NG!T36+Bawana_RLNG!T36+Bawana_Spot!T36</f>
        <v>71.801835255799105</v>
      </c>
      <c r="P36" s="198">
        <f t="shared" si="4"/>
        <v>8.1647442008971893E-3</v>
      </c>
      <c r="Q36" s="198">
        <f t="shared" si="5"/>
        <v>3.000000000005798E-2</v>
      </c>
    </row>
    <row r="37" spans="1:17">
      <c r="A37" s="33" t="s">
        <v>79</v>
      </c>
      <c r="B37" s="197">
        <f>PPCL_NG!I37+PPCL_Spot!I37+GT_NG!I37+GT_Spot!I37+Bawana_NG!I37+Bawana_RLNG!I37+Bawana_Spot!I37</f>
        <v>286.73</v>
      </c>
      <c r="C37" s="197">
        <f>PPCL_NG!P37+PPCL_Spot!P37+GT_NG!P37+GT_Spot!P37+Bawana_NG!P37+Bawana_RLNG!P37+Bawana_Spot!P37</f>
        <v>286.7166322688231</v>
      </c>
      <c r="D37" s="198">
        <f t="shared" si="0"/>
        <v>1.3367731176913367E-2</v>
      </c>
      <c r="E37" s="197">
        <f>PPCL_NG!J37+PPCL_Spot!J37+GT_NG!J37+GT_Spot!J37+Bawana_NG!J37+Bawana_RLNG!J37+Bawana_Spot!J37</f>
        <v>59.489999999999995</v>
      </c>
      <c r="F37" s="197">
        <f>PPCL_NG!Q37+PPCL_Spot!Q37+GT_NG!Q37+GT_Spot!Q37+Bawana_NG!Q37+Bawana_RLNG!Q37+Bawana_Spot!Q37</f>
        <v>59.483612313566098</v>
      </c>
      <c r="G37" s="198">
        <f t="shared" si="1"/>
        <v>6.3876864338965333E-3</v>
      </c>
      <c r="H37" s="197">
        <f>PPCL_NG!K37+PPCL_Spot!K37+GT_NG!K37+GT_Spot!K37+Bawana_NG!K37+Bawana_RLNG!K37+Bawana_Spot!K37</f>
        <v>9.84</v>
      </c>
      <c r="I37" s="197">
        <f>PPCL_NG!R37+PPCL_Spot!R37+GT_NG!R37+GT_Spot!R37+Bawana_NG!R37+Bawana_RLNG!R37+Bawana_Spot!R37</f>
        <v>9.8397812160491505</v>
      </c>
      <c r="J37" s="198">
        <f t="shared" si="2"/>
        <v>2.1878395084939939E-4</v>
      </c>
      <c r="K37" s="197">
        <f>PPCL_NG!L37+PPCL_Spot!L37+GT_NG!L37+GT_Spot!L37+Bawana_NG!L37+Bawana_RLNG!L37+Bawana_Spot!L37</f>
        <v>42.68</v>
      </c>
      <c r="L37" s="197">
        <f>PPCL_NG!S37+PPCL_Spot!S37+GT_NG!S37+GT_Spot!S37+Bawana_NG!S37+Bawana_RLNG!S37+Bawana_Spot!S37</f>
        <v>42.678138945762498</v>
      </c>
      <c r="M37" s="198">
        <f t="shared" si="3"/>
        <v>1.8610542375014916E-3</v>
      </c>
      <c r="N37" s="197">
        <f>PPCL_NG!M37+PPCL_Spot!M37+GT_NG!M37+GT_Spot!M37+Bawana_NG!M37+Bawana_RLNG!M37+Bawana_Spot!M37</f>
        <v>71.81</v>
      </c>
      <c r="O37" s="197">
        <f>PPCL_NG!T37+PPCL_Spot!T37+GT_NG!T37+GT_Spot!T37+Bawana_NG!T37+Bawana_RLNG!T37+Bawana_Spot!T37</f>
        <v>71.801835255799105</v>
      </c>
      <c r="P37" s="198">
        <f t="shared" si="4"/>
        <v>8.1647442008971893E-3</v>
      </c>
      <c r="Q37" s="198">
        <f t="shared" si="5"/>
        <v>3.000000000005798E-2</v>
      </c>
    </row>
    <row r="38" spans="1:17">
      <c r="A38" s="33" t="s">
        <v>80</v>
      </c>
      <c r="B38" s="197">
        <f>PPCL_NG!I38+PPCL_Spot!I38+GT_NG!I38+GT_Spot!I38+Bawana_NG!I38+Bawana_RLNG!I38+Bawana_Spot!I38</f>
        <v>286.73</v>
      </c>
      <c r="C38" s="197">
        <f>PPCL_NG!P38+PPCL_Spot!P38+GT_NG!P38+GT_Spot!P38+Bawana_NG!P38+Bawana_RLNG!P38+Bawana_Spot!P38</f>
        <v>286.7166322688231</v>
      </c>
      <c r="D38" s="198">
        <f t="shared" si="0"/>
        <v>1.3367731176913367E-2</v>
      </c>
      <c r="E38" s="197">
        <f>PPCL_NG!J38+PPCL_Spot!J38+GT_NG!J38+GT_Spot!J38+Bawana_NG!J38+Bawana_RLNG!J38+Bawana_Spot!J38</f>
        <v>59.489999999999995</v>
      </c>
      <c r="F38" s="197">
        <f>PPCL_NG!Q38+PPCL_Spot!Q38+GT_NG!Q38+GT_Spot!Q38+Bawana_NG!Q38+Bawana_RLNG!Q38+Bawana_Spot!Q38</f>
        <v>59.483612313566098</v>
      </c>
      <c r="G38" s="198">
        <f t="shared" si="1"/>
        <v>6.3876864338965333E-3</v>
      </c>
      <c r="H38" s="197">
        <f>PPCL_NG!K38+PPCL_Spot!K38+GT_NG!K38+GT_Spot!K38+Bawana_NG!K38+Bawana_RLNG!K38+Bawana_Spot!K38</f>
        <v>9.84</v>
      </c>
      <c r="I38" s="197">
        <f>PPCL_NG!R38+PPCL_Spot!R38+GT_NG!R38+GT_Spot!R38+Bawana_NG!R38+Bawana_RLNG!R38+Bawana_Spot!R38</f>
        <v>9.8397812160491505</v>
      </c>
      <c r="J38" s="198">
        <f t="shared" si="2"/>
        <v>2.1878395084939939E-4</v>
      </c>
      <c r="K38" s="197">
        <f>PPCL_NG!L38+PPCL_Spot!L38+GT_NG!L38+GT_Spot!L38+Bawana_NG!L38+Bawana_RLNG!L38+Bawana_Spot!L38</f>
        <v>42.68</v>
      </c>
      <c r="L38" s="197">
        <f>PPCL_NG!S38+PPCL_Spot!S38+GT_NG!S38+GT_Spot!S38+Bawana_NG!S38+Bawana_RLNG!S38+Bawana_Spot!S38</f>
        <v>42.678138945762498</v>
      </c>
      <c r="M38" s="198">
        <f t="shared" si="3"/>
        <v>1.8610542375014916E-3</v>
      </c>
      <c r="N38" s="197">
        <f>PPCL_NG!M38+PPCL_Spot!M38+GT_NG!M38+GT_Spot!M38+Bawana_NG!M38+Bawana_RLNG!M38+Bawana_Spot!M38</f>
        <v>71.81</v>
      </c>
      <c r="O38" s="197">
        <f>PPCL_NG!T38+PPCL_Spot!T38+GT_NG!T38+GT_Spot!T38+Bawana_NG!T38+Bawana_RLNG!T38+Bawana_Spot!T38</f>
        <v>71.801835255799105</v>
      </c>
      <c r="P38" s="198">
        <f t="shared" si="4"/>
        <v>8.1647442008971893E-3</v>
      </c>
      <c r="Q38" s="198">
        <f t="shared" si="5"/>
        <v>3.000000000005798E-2</v>
      </c>
    </row>
    <row r="39" spans="1:17">
      <c r="A39" s="33" t="s">
        <v>81</v>
      </c>
      <c r="B39" s="197">
        <f>PPCL_NG!I39+PPCL_Spot!I39+GT_NG!I39+GT_Spot!I39+Bawana_NG!I39+Bawana_RLNG!I39+Bawana_Spot!I39</f>
        <v>290.08000000000004</v>
      </c>
      <c r="C39" s="197">
        <f>PPCL_NG!P39+PPCL_Spot!P39+GT_NG!P39+GT_Spot!P39+Bawana_NG!P39+Bawana_RLNG!P39+Bawana_Spot!P39</f>
        <v>289.94289223933055</v>
      </c>
      <c r="D39" s="198">
        <f t="shared" si="0"/>
        <v>0.13710776066949393</v>
      </c>
      <c r="E39" s="197">
        <f>PPCL_NG!J39+PPCL_Spot!J39+GT_NG!J39+GT_Spot!J39+Bawana_NG!J39+Bawana_RLNG!J39+Bawana_Spot!J39</f>
        <v>63.14</v>
      </c>
      <c r="F39" s="197">
        <f>PPCL_NG!Q39+PPCL_Spot!Q39+GT_NG!Q39+GT_Spot!Q39+Bawana_NG!Q39+Bawana_RLNG!Q39+Bawana_Spot!Q39</f>
        <v>63.065813464599159</v>
      </c>
      <c r="G39" s="198">
        <f t="shared" si="1"/>
        <v>7.418653540084108E-2</v>
      </c>
      <c r="H39" s="197">
        <f>PPCL_NG!K39+PPCL_Spot!K39+GT_NG!K39+GT_Spot!K39+Bawana_NG!K39+Bawana_RLNG!K39+Bawana_Spot!K39</f>
        <v>13.84</v>
      </c>
      <c r="I39" s="197">
        <f>PPCL_NG!R39+PPCL_Spot!R39+GT_NG!R39+GT_Spot!R39+Bawana_NG!R39+Bawana_RLNG!R39+Bawana_Spot!R39</f>
        <v>13.83978121604915</v>
      </c>
      <c r="J39" s="198">
        <f t="shared" si="2"/>
        <v>2.1878395084939939E-4</v>
      </c>
      <c r="K39" s="197">
        <f>PPCL_NG!L39+PPCL_Spot!L39+GT_NG!L39+GT_Spot!L39+Bawana_NG!L39+Bawana_RLNG!L39+Bawana_Spot!L39</f>
        <v>46.68</v>
      </c>
      <c r="L39" s="197">
        <f>PPCL_NG!S39+PPCL_Spot!S39+GT_NG!S39+GT_Spot!S39+Bawana_NG!S39+Bawana_RLNG!S39+Bawana_Spot!S39</f>
        <v>46.662657664183222</v>
      </c>
      <c r="M39" s="198">
        <f t="shared" si="3"/>
        <v>1.7342335816778132E-2</v>
      </c>
      <c r="N39" s="197">
        <f>PPCL_NG!M39+PPCL_Spot!M39+GT_NG!M39+GT_Spot!M39+Bawana_NG!M39+Bawana_RLNG!M39+Bawana_Spot!M39</f>
        <v>75.81</v>
      </c>
      <c r="O39" s="197">
        <f>PPCL_NG!T39+PPCL_Spot!T39+GT_NG!T39+GT_Spot!T39+Bawana_NG!T39+Bawana_RLNG!T39+Bawana_Spot!T39</f>
        <v>75.70885541583786</v>
      </c>
      <c r="P39" s="198">
        <f t="shared" si="4"/>
        <v>0.10114458416214234</v>
      </c>
      <c r="Q39" s="198">
        <f t="shared" si="5"/>
        <v>0.33000000000010488</v>
      </c>
    </row>
    <row r="40" spans="1:17">
      <c r="A40" s="33" t="s">
        <v>82</v>
      </c>
      <c r="B40" s="197">
        <f>PPCL_NG!I40+PPCL_Spot!I40+GT_NG!I40+GT_Spot!I40+Bawana_NG!I40+Bawana_RLNG!I40+Bawana_Spot!I40</f>
        <v>290.08000000000004</v>
      </c>
      <c r="C40" s="197">
        <f>PPCL_NG!P40+PPCL_Spot!P40+GT_NG!P40+GT_Spot!P40+Bawana_NG!P40+Bawana_RLNG!P40+Bawana_Spot!P40</f>
        <v>289.94289223933055</v>
      </c>
      <c r="D40" s="198">
        <f t="shared" si="0"/>
        <v>0.13710776066949393</v>
      </c>
      <c r="E40" s="197">
        <f>PPCL_NG!J40+PPCL_Spot!J40+GT_NG!J40+GT_Spot!J40+Bawana_NG!J40+Bawana_RLNG!J40+Bawana_Spot!J40</f>
        <v>63.14</v>
      </c>
      <c r="F40" s="197">
        <f>PPCL_NG!Q40+PPCL_Spot!Q40+GT_NG!Q40+GT_Spot!Q40+Bawana_NG!Q40+Bawana_RLNG!Q40+Bawana_Spot!Q40</f>
        <v>63.065813464599159</v>
      </c>
      <c r="G40" s="198">
        <f t="shared" si="1"/>
        <v>7.418653540084108E-2</v>
      </c>
      <c r="H40" s="197">
        <f>PPCL_NG!K40+PPCL_Spot!K40+GT_NG!K40+GT_Spot!K40+Bawana_NG!K40+Bawana_RLNG!K40+Bawana_Spot!K40</f>
        <v>13.84</v>
      </c>
      <c r="I40" s="197">
        <f>PPCL_NG!R40+PPCL_Spot!R40+GT_NG!R40+GT_Spot!R40+Bawana_NG!R40+Bawana_RLNG!R40+Bawana_Spot!R40</f>
        <v>13.83978121604915</v>
      </c>
      <c r="J40" s="198">
        <f t="shared" si="2"/>
        <v>2.1878395084939939E-4</v>
      </c>
      <c r="K40" s="197">
        <f>PPCL_NG!L40+PPCL_Spot!L40+GT_NG!L40+GT_Spot!L40+Bawana_NG!L40+Bawana_RLNG!L40+Bawana_Spot!L40</f>
        <v>46.68</v>
      </c>
      <c r="L40" s="197">
        <f>PPCL_NG!S40+PPCL_Spot!S40+GT_NG!S40+GT_Spot!S40+Bawana_NG!S40+Bawana_RLNG!S40+Bawana_Spot!S40</f>
        <v>46.662657664183222</v>
      </c>
      <c r="M40" s="198">
        <f t="shared" si="3"/>
        <v>1.7342335816778132E-2</v>
      </c>
      <c r="N40" s="197">
        <f>PPCL_NG!M40+PPCL_Spot!M40+GT_NG!M40+GT_Spot!M40+Bawana_NG!M40+Bawana_RLNG!M40+Bawana_Spot!M40</f>
        <v>75.81</v>
      </c>
      <c r="O40" s="197">
        <f>PPCL_NG!T40+PPCL_Spot!T40+GT_NG!T40+GT_Spot!T40+Bawana_NG!T40+Bawana_RLNG!T40+Bawana_Spot!T40</f>
        <v>75.70885541583786</v>
      </c>
      <c r="P40" s="198">
        <f t="shared" si="4"/>
        <v>0.10114458416214234</v>
      </c>
      <c r="Q40" s="198">
        <f t="shared" si="5"/>
        <v>0.33000000000010488</v>
      </c>
    </row>
    <row r="41" spans="1:17">
      <c r="A41" s="33" t="s">
        <v>83</v>
      </c>
      <c r="B41" s="197">
        <f>PPCL_NG!I41+PPCL_Spot!I41+GT_NG!I41+GT_Spot!I41+Bawana_NG!I41+Bawana_RLNG!I41+Bawana_Spot!I41</f>
        <v>288.08000000000004</v>
      </c>
      <c r="C41" s="197">
        <f>PPCL_NG!P41+PPCL_Spot!P41+GT_NG!P41+GT_Spot!P41+Bawana_NG!P41+Bawana_RLNG!P41+Bawana_Spot!P41</f>
        <v>287.94289223933055</v>
      </c>
      <c r="D41" s="198">
        <f t="shared" si="0"/>
        <v>0.13710776066949393</v>
      </c>
      <c r="E41" s="197">
        <f>PPCL_NG!J41+PPCL_Spot!J41+GT_NG!J41+GT_Spot!J41+Bawana_NG!J41+Bawana_RLNG!J41+Bawana_Spot!J41</f>
        <v>61.14</v>
      </c>
      <c r="F41" s="197">
        <f>PPCL_NG!Q41+PPCL_Spot!Q41+GT_NG!Q41+GT_Spot!Q41+Bawana_NG!Q41+Bawana_RLNG!Q41+Bawana_Spot!Q41</f>
        <v>61.065813464599159</v>
      </c>
      <c r="G41" s="198">
        <f t="shared" si="1"/>
        <v>7.418653540084108E-2</v>
      </c>
      <c r="H41" s="197">
        <f>PPCL_NG!K41+PPCL_Spot!K41+GT_NG!K41+GT_Spot!K41+Bawana_NG!K41+Bawana_RLNG!K41+Bawana_Spot!K41</f>
        <v>11.84</v>
      </c>
      <c r="I41" s="197">
        <f>PPCL_NG!R41+PPCL_Spot!R41+GT_NG!R41+GT_Spot!R41+Bawana_NG!R41+Bawana_RLNG!R41+Bawana_Spot!R41</f>
        <v>11.83978121604915</v>
      </c>
      <c r="J41" s="198">
        <f t="shared" si="2"/>
        <v>2.1878395084939939E-4</v>
      </c>
      <c r="K41" s="197">
        <f>PPCL_NG!L41+PPCL_Spot!L41+GT_NG!L41+GT_Spot!L41+Bawana_NG!L41+Bawana_RLNG!L41+Bawana_Spot!L41</f>
        <v>44.68</v>
      </c>
      <c r="L41" s="197">
        <f>PPCL_NG!S41+PPCL_Spot!S41+GT_NG!S41+GT_Spot!S41+Bawana_NG!S41+Bawana_RLNG!S41+Bawana_Spot!S41</f>
        <v>44.662657664183229</v>
      </c>
      <c r="M41" s="198">
        <f t="shared" si="3"/>
        <v>1.7342335816771026E-2</v>
      </c>
      <c r="N41" s="197">
        <f>PPCL_NG!M41+PPCL_Spot!M41+GT_NG!M41+GT_Spot!M41+Bawana_NG!M41+Bawana_RLNG!M41+Bawana_Spot!M41</f>
        <v>73.81</v>
      </c>
      <c r="O41" s="197">
        <f>PPCL_NG!T41+PPCL_Spot!T41+GT_NG!T41+GT_Spot!T41+Bawana_NG!T41+Bawana_RLNG!T41+Bawana_Spot!T41</f>
        <v>73.708855415837846</v>
      </c>
      <c r="P41" s="198">
        <f t="shared" si="4"/>
        <v>0.10114458416215655</v>
      </c>
      <c r="Q41" s="198">
        <f t="shared" si="5"/>
        <v>0.33000000000011198</v>
      </c>
    </row>
    <row r="42" spans="1:17">
      <c r="A42" s="33" t="s">
        <v>84</v>
      </c>
      <c r="B42" s="197">
        <f>PPCL_NG!I42+PPCL_Spot!I42+GT_NG!I42+GT_Spot!I42+Bawana_NG!I42+Bawana_RLNG!I42+Bawana_Spot!I42</f>
        <v>288.08000000000004</v>
      </c>
      <c r="C42" s="197">
        <f>PPCL_NG!P42+PPCL_Spot!P42+GT_NG!P42+GT_Spot!P42+Bawana_NG!P42+Bawana_RLNG!P42+Bawana_Spot!P42</f>
        <v>287.94289223933055</v>
      </c>
      <c r="D42" s="198">
        <f t="shared" si="0"/>
        <v>0.13710776066949393</v>
      </c>
      <c r="E42" s="197">
        <f>PPCL_NG!J42+PPCL_Spot!J42+GT_NG!J42+GT_Spot!J42+Bawana_NG!J42+Bawana_RLNG!J42+Bawana_Spot!J42</f>
        <v>61.14</v>
      </c>
      <c r="F42" s="197">
        <f>PPCL_NG!Q42+PPCL_Spot!Q42+GT_NG!Q42+GT_Spot!Q42+Bawana_NG!Q42+Bawana_RLNG!Q42+Bawana_Spot!Q42</f>
        <v>61.065813464599159</v>
      </c>
      <c r="G42" s="198">
        <f t="shared" si="1"/>
        <v>7.418653540084108E-2</v>
      </c>
      <c r="H42" s="197">
        <f>PPCL_NG!K42+PPCL_Spot!K42+GT_NG!K42+GT_Spot!K42+Bawana_NG!K42+Bawana_RLNG!K42+Bawana_Spot!K42</f>
        <v>11.84</v>
      </c>
      <c r="I42" s="197">
        <f>PPCL_NG!R42+PPCL_Spot!R42+GT_NG!R42+GT_Spot!R42+Bawana_NG!R42+Bawana_RLNG!R42+Bawana_Spot!R42</f>
        <v>11.83978121604915</v>
      </c>
      <c r="J42" s="198">
        <f t="shared" si="2"/>
        <v>2.1878395084939939E-4</v>
      </c>
      <c r="K42" s="197">
        <f>PPCL_NG!L42+PPCL_Spot!L42+GT_NG!L42+GT_Spot!L42+Bawana_NG!L42+Bawana_RLNG!L42+Bawana_Spot!L42</f>
        <v>44.68</v>
      </c>
      <c r="L42" s="197">
        <f>PPCL_NG!S42+PPCL_Spot!S42+GT_NG!S42+GT_Spot!S42+Bawana_NG!S42+Bawana_RLNG!S42+Bawana_Spot!S42</f>
        <v>44.662657664183229</v>
      </c>
      <c r="M42" s="198">
        <f t="shared" si="3"/>
        <v>1.7342335816771026E-2</v>
      </c>
      <c r="N42" s="197">
        <f>PPCL_NG!M42+PPCL_Spot!M42+GT_NG!M42+GT_Spot!M42+Bawana_NG!M42+Bawana_RLNG!M42+Bawana_Spot!M42</f>
        <v>73.81</v>
      </c>
      <c r="O42" s="197">
        <f>PPCL_NG!T42+PPCL_Spot!T42+GT_NG!T42+GT_Spot!T42+Bawana_NG!T42+Bawana_RLNG!T42+Bawana_Spot!T42</f>
        <v>73.708855415837846</v>
      </c>
      <c r="P42" s="198">
        <f t="shared" si="4"/>
        <v>0.10114458416215655</v>
      </c>
      <c r="Q42" s="198">
        <f t="shared" si="5"/>
        <v>0.33000000000011198</v>
      </c>
    </row>
    <row r="43" spans="1:17">
      <c r="A43" s="33" t="s">
        <v>85</v>
      </c>
      <c r="B43" s="197">
        <f>PPCL_NG!I43+PPCL_Spot!I43+GT_NG!I43+GT_Spot!I43+Bawana_NG!I43+Bawana_RLNG!I43+Bawana_Spot!I43</f>
        <v>287.44</v>
      </c>
      <c r="C43" s="197">
        <f>PPCL_NG!P43+PPCL_Spot!P43+GT_NG!P43+GT_Spot!P43+Bawana_NG!P43+Bawana_RLNG!P43+Bawana_Spot!P43</f>
        <v>287.30519015863672</v>
      </c>
      <c r="D43" s="198">
        <f t="shared" si="0"/>
        <v>0.13480984136327834</v>
      </c>
      <c r="E43" s="197">
        <f>PPCL_NG!J43+PPCL_Spot!J43+GT_NG!J43+GT_Spot!J43+Bawana_NG!J43+Bawana_RLNG!J43+Bawana_Spot!J43</f>
        <v>60.78</v>
      </c>
      <c r="F43" s="197">
        <f>PPCL_NG!Q43+PPCL_Spot!Q43+GT_NG!Q43+GT_Spot!Q43+Bawana_NG!Q43+Bawana_RLNG!Q43+Bawana_Spot!Q43</f>
        <v>60.707167123603952</v>
      </c>
      <c r="G43" s="198">
        <f t="shared" si="1"/>
        <v>7.2832876396049073E-2</v>
      </c>
      <c r="H43" s="197">
        <f>PPCL_NG!K43+PPCL_Spot!K43+GT_NG!K43+GT_Spot!K43+Bawana_NG!K43+Bawana_RLNG!K43+Bawana_Spot!K43</f>
        <v>11.84</v>
      </c>
      <c r="I43" s="197">
        <f>PPCL_NG!R43+PPCL_Spot!R43+GT_NG!R43+GT_Spot!R43+Bawana_NG!R43+Bawana_RLNG!R43+Bawana_Spot!R43</f>
        <v>11.83978121604915</v>
      </c>
      <c r="J43" s="198">
        <f t="shared" si="2"/>
        <v>2.1878395084939939E-4</v>
      </c>
      <c r="K43" s="197">
        <f>PPCL_NG!L43+PPCL_Spot!L43+GT_NG!L43+GT_Spot!L43+Bawana_NG!L43+Bawana_RLNG!L43+Bawana_Spot!L43</f>
        <v>44.68</v>
      </c>
      <c r="L43" s="197">
        <f>PPCL_NG!S43+PPCL_Spot!S43+GT_NG!S43+GT_Spot!S43+Bawana_NG!S43+Bawana_RLNG!S43+Bawana_Spot!S43</f>
        <v>44.662136453345298</v>
      </c>
      <c r="M43" s="198">
        <f t="shared" si="3"/>
        <v>1.7863546654702134E-2</v>
      </c>
      <c r="N43" s="197">
        <f>PPCL_NG!M43+PPCL_Spot!M43+GT_NG!M43+GT_Spot!M43+Bawana_NG!M43+Bawana_RLNG!M43+Bawana_Spot!M43</f>
        <v>73.81</v>
      </c>
      <c r="O43" s="197">
        <f>PPCL_NG!T43+PPCL_Spot!T43+GT_NG!T43+GT_Spot!T43+Bawana_NG!T43+Bawana_RLNG!T43+Bawana_Spot!T43</f>
        <v>73.705725048364826</v>
      </c>
      <c r="P43" s="198">
        <f t="shared" si="4"/>
        <v>0.10427495163517619</v>
      </c>
      <c r="Q43" s="198">
        <f t="shared" si="5"/>
        <v>0.33000000000005514</v>
      </c>
    </row>
    <row r="44" spans="1:17">
      <c r="A44" s="33" t="s">
        <v>86</v>
      </c>
      <c r="B44" s="197">
        <f>PPCL_NG!I44+PPCL_Spot!I44+GT_NG!I44+GT_Spot!I44+Bawana_NG!I44+Bawana_RLNG!I44+Bawana_Spot!I44</f>
        <v>287.44</v>
      </c>
      <c r="C44" s="197">
        <f>PPCL_NG!P44+PPCL_Spot!P44+GT_NG!P44+GT_Spot!P44+Bawana_NG!P44+Bawana_RLNG!P44+Bawana_Spot!P44</f>
        <v>287.30519015863672</v>
      </c>
      <c r="D44" s="198">
        <f t="shared" si="0"/>
        <v>0.13480984136327834</v>
      </c>
      <c r="E44" s="197">
        <f>PPCL_NG!J44+PPCL_Spot!J44+GT_NG!J44+GT_Spot!J44+Bawana_NG!J44+Bawana_RLNG!J44+Bawana_Spot!J44</f>
        <v>60.78</v>
      </c>
      <c r="F44" s="197">
        <f>PPCL_NG!Q44+PPCL_Spot!Q44+GT_NG!Q44+GT_Spot!Q44+Bawana_NG!Q44+Bawana_RLNG!Q44+Bawana_Spot!Q44</f>
        <v>60.707167123603952</v>
      </c>
      <c r="G44" s="198">
        <f t="shared" si="1"/>
        <v>7.2832876396049073E-2</v>
      </c>
      <c r="H44" s="197">
        <f>PPCL_NG!K44+PPCL_Spot!K44+GT_NG!K44+GT_Spot!K44+Bawana_NG!K44+Bawana_RLNG!K44+Bawana_Spot!K44</f>
        <v>11.84</v>
      </c>
      <c r="I44" s="197">
        <f>PPCL_NG!R44+PPCL_Spot!R44+GT_NG!R44+GT_Spot!R44+Bawana_NG!R44+Bawana_RLNG!R44+Bawana_Spot!R44</f>
        <v>11.83978121604915</v>
      </c>
      <c r="J44" s="198">
        <f t="shared" si="2"/>
        <v>2.1878395084939939E-4</v>
      </c>
      <c r="K44" s="197">
        <f>PPCL_NG!L44+PPCL_Spot!L44+GT_NG!L44+GT_Spot!L44+Bawana_NG!L44+Bawana_RLNG!L44+Bawana_Spot!L44</f>
        <v>44.68</v>
      </c>
      <c r="L44" s="197">
        <f>PPCL_NG!S44+PPCL_Spot!S44+GT_NG!S44+GT_Spot!S44+Bawana_NG!S44+Bawana_RLNG!S44+Bawana_Spot!S44</f>
        <v>44.662136453345298</v>
      </c>
      <c r="M44" s="198">
        <f t="shared" si="3"/>
        <v>1.7863546654702134E-2</v>
      </c>
      <c r="N44" s="197">
        <f>PPCL_NG!M44+PPCL_Spot!M44+GT_NG!M44+GT_Spot!M44+Bawana_NG!M44+Bawana_RLNG!M44+Bawana_Spot!M44</f>
        <v>73.81</v>
      </c>
      <c r="O44" s="197">
        <f>PPCL_NG!T44+PPCL_Spot!T44+GT_NG!T44+GT_Spot!T44+Bawana_NG!T44+Bawana_RLNG!T44+Bawana_Spot!T44</f>
        <v>73.705725048364826</v>
      </c>
      <c r="P44" s="198">
        <f t="shared" si="4"/>
        <v>0.10427495163517619</v>
      </c>
      <c r="Q44" s="198">
        <f t="shared" si="5"/>
        <v>0.33000000000005514</v>
      </c>
    </row>
    <row r="45" spans="1:17">
      <c r="A45" s="33" t="s">
        <v>87</v>
      </c>
      <c r="B45" s="197">
        <f>PPCL_NG!I45+PPCL_Spot!I45+GT_NG!I45+GT_Spot!I45+Bawana_NG!I45+Bawana_RLNG!I45+Bawana_Spot!I45</f>
        <v>287.44</v>
      </c>
      <c r="C45" s="197">
        <f>PPCL_NG!P45+PPCL_Spot!P45+GT_NG!P45+GT_Spot!P45+Bawana_NG!P45+Bawana_RLNG!P45+Bawana_Spot!P45</f>
        <v>287.30519015863672</v>
      </c>
      <c r="D45" s="198">
        <f t="shared" si="0"/>
        <v>0.13480984136327834</v>
      </c>
      <c r="E45" s="197">
        <f>PPCL_NG!J45+PPCL_Spot!J45+GT_NG!J45+GT_Spot!J45+Bawana_NG!J45+Bawana_RLNG!J45+Bawana_Spot!J45</f>
        <v>60.78</v>
      </c>
      <c r="F45" s="197">
        <f>PPCL_NG!Q45+PPCL_Spot!Q45+GT_NG!Q45+GT_Spot!Q45+Bawana_NG!Q45+Bawana_RLNG!Q45+Bawana_Spot!Q45</f>
        <v>60.707167123603952</v>
      </c>
      <c r="G45" s="198">
        <f t="shared" si="1"/>
        <v>7.2832876396049073E-2</v>
      </c>
      <c r="H45" s="197">
        <f>PPCL_NG!K45+PPCL_Spot!K45+GT_NG!K45+GT_Spot!K45+Bawana_NG!K45+Bawana_RLNG!K45+Bawana_Spot!K45</f>
        <v>11.84</v>
      </c>
      <c r="I45" s="197">
        <f>PPCL_NG!R45+PPCL_Spot!R45+GT_NG!R45+GT_Spot!R45+Bawana_NG!R45+Bawana_RLNG!R45+Bawana_Spot!R45</f>
        <v>11.83978121604915</v>
      </c>
      <c r="J45" s="198">
        <f t="shared" si="2"/>
        <v>2.1878395084939939E-4</v>
      </c>
      <c r="K45" s="197">
        <f>PPCL_NG!L45+PPCL_Spot!L45+GT_NG!L45+GT_Spot!L45+Bawana_NG!L45+Bawana_RLNG!L45+Bawana_Spot!L45</f>
        <v>44.68</v>
      </c>
      <c r="L45" s="197">
        <f>PPCL_NG!S45+PPCL_Spot!S45+GT_NG!S45+GT_Spot!S45+Bawana_NG!S45+Bawana_RLNG!S45+Bawana_Spot!S45</f>
        <v>44.662136453345298</v>
      </c>
      <c r="M45" s="198">
        <f t="shared" si="3"/>
        <v>1.7863546654702134E-2</v>
      </c>
      <c r="N45" s="197">
        <f>PPCL_NG!M45+PPCL_Spot!M45+GT_NG!M45+GT_Spot!M45+Bawana_NG!M45+Bawana_RLNG!M45+Bawana_Spot!M45</f>
        <v>73.81</v>
      </c>
      <c r="O45" s="197">
        <f>PPCL_NG!T45+PPCL_Spot!T45+GT_NG!T45+GT_Spot!T45+Bawana_NG!T45+Bawana_RLNG!T45+Bawana_Spot!T45</f>
        <v>73.705725048364826</v>
      </c>
      <c r="P45" s="198">
        <f t="shared" si="4"/>
        <v>0.10427495163517619</v>
      </c>
      <c r="Q45" s="198">
        <f t="shared" si="5"/>
        <v>0.33000000000005514</v>
      </c>
    </row>
    <row r="46" spans="1:17">
      <c r="A46" s="33" t="s">
        <v>88</v>
      </c>
      <c r="B46" s="197">
        <f>PPCL_NG!I46+PPCL_Spot!I46+GT_NG!I46+GT_Spot!I46+Bawana_NG!I46+Bawana_RLNG!I46+Bawana_Spot!I46</f>
        <v>287.37</v>
      </c>
      <c r="C46" s="197">
        <f>PPCL_NG!P46+PPCL_Spot!P46+GT_NG!P46+GT_Spot!P46+Bawana_NG!P46+Bawana_RLNG!P46+Bawana_Spot!P46</f>
        <v>287.23589857103394</v>
      </c>
      <c r="D46" s="198">
        <f t="shared" si="0"/>
        <v>0.13410142896606203</v>
      </c>
      <c r="E46" s="197">
        <f>PPCL_NG!J46+PPCL_Spot!J46+GT_NG!J46+GT_Spot!J46+Bawana_NG!J46+Bawana_RLNG!J46+Bawana_Spot!J46</f>
        <v>60.75</v>
      </c>
      <c r="F46" s="197">
        <f>PPCL_NG!Q46+PPCL_Spot!Q46+GT_NG!Q46+GT_Spot!Q46+Bawana_NG!Q46+Bawana_RLNG!Q46+Bawana_Spot!Q46</f>
        <v>60.677470728917044</v>
      </c>
      <c r="G46" s="198">
        <f t="shared" si="1"/>
        <v>7.252927108295637E-2</v>
      </c>
      <c r="H46" s="197">
        <f>PPCL_NG!K46+PPCL_Spot!K46+GT_NG!K46+GT_Spot!K46+Bawana_NG!K46+Bawana_RLNG!K46+Bawana_Spot!K46</f>
        <v>11.84</v>
      </c>
      <c r="I46" s="197">
        <f>PPCL_NG!R46+PPCL_Spot!R46+GT_NG!R46+GT_Spot!R46+Bawana_NG!R46+Bawana_RLNG!R46+Bawana_Spot!R46</f>
        <v>11.83978121604915</v>
      </c>
      <c r="J46" s="198">
        <f t="shared" si="2"/>
        <v>2.1878395084939939E-4</v>
      </c>
      <c r="K46" s="197">
        <f>PPCL_NG!L46+PPCL_Spot!L46+GT_NG!L46+GT_Spot!L46+Bawana_NG!L46+Bawana_RLNG!L46+Bawana_Spot!L46</f>
        <v>44.78</v>
      </c>
      <c r="L46" s="197">
        <f>PPCL_NG!S46+PPCL_Spot!S46+GT_NG!S46+GT_Spot!S46+Bawana_NG!S46+Bawana_RLNG!S46+Bawana_Spot!S46</f>
        <v>44.761124435634983</v>
      </c>
      <c r="M46" s="198">
        <f t="shared" si="3"/>
        <v>1.8875564365018249E-2</v>
      </c>
      <c r="N46" s="197">
        <f>PPCL_NG!M46+PPCL_Spot!M46+GT_NG!M46+GT_Spot!M46+Bawana_NG!M46+Bawana_RLNG!M46+Bawana_Spot!M46</f>
        <v>73.81</v>
      </c>
      <c r="O46" s="197">
        <f>PPCL_NG!T46+PPCL_Spot!T46+GT_NG!T46+GT_Spot!T46+Bawana_NG!T46+Bawana_RLNG!T46+Bawana_Spot!T46</f>
        <v>73.705725048364826</v>
      </c>
      <c r="P46" s="198">
        <f t="shared" si="4"/>
        <v>0.10427495163517619</v>
      </c>
      <c r="Q46" s="198">
        <f t="shared" si="5"/>
        <v>0.33000000000006224</v>
      </c>
    </row>
    <row r="47" spans="1:17">
      <c r="A47" s="33" t="s">
        <v>89</v>
      </c>
      <c r="B47" s="197">
        <f>PPCL_NG!I47+PPCL_Spot!I47+GT_NG!I47+GT_Spot!I47+Bawana_NG!I47+Bawana_RLNG!I47+Bawana_Spot!I47</f>
        <v>287.37</v>
      </c>
      <c r="C47" s="197">
        <f>PPCL_NG!P47+PPCL_Spot!P47+GT_NG!P47+GT_Spot!P47+Bawana_NG!P47+Bawana_RLNG!P47+Bawana_Spot!P47</f>
        <v>287.23589857103394</v>
      </c>
      <c r="D47" s="198">
        <f t="shared" si="0"/>
        <v>0.13410142896606203</v>
      </c>
      <c r="E47" s="197">
        <f>PPCL_NG!J47+PPCL_Spot!J47+GT_NG!J47+GT_Spot!J47+Bawana_NG!J47+Bawana_RLNG!J47+Bawana_Spot!J47</f>
        <v>60.75</v>
      </c>
      <c r="F47" s="197">
        <f>PPCL_NG!Q47+PPCL_Spot!Q47+GT_NG!Q47+GT_Spot!Q47+Bawana_NG!Q47+Bawana_RLNG!Q47+Bawana_Spot!Q47</f>
        <v>60.677470728917044</v>
      </c>
      <c r="G47" s="198">
        <f t="shared" si="1"/>
        <v>7.252927108295637E-2</v>
      </c>
      <c r="H47" s="197">
        <f>PPCL_NG!K47+PPCL_Spot!K47+GT_NG!K47+GT_Spot!K47+Bawana_NG!K47+Bawana_RLNG!K47+Bawana_Spot!K47</f>
        <v>11.84</v>
      </c>
      <c r="I47" s="197">
        <f>PPCL_NG!R47+PPCL_Spot!R47+GT_NG!R47+GT_Spot!R47+Bawana_NG!R47+Bawana_RLNG!R47+Bawana_Spot!R47</f>
        <v>11.83978121604915</v>
      </c>
      <c r="J47" s="198">
        <f t="shared" si="2"/>
        <v>2.1878395084939939E-4</v>
      </c>
      <c r="K47" s="197">
        <f>PPCL_NG!L47+PPCL_Spot!L47+GT_NG!L47+GT_Spot!L47+Bawana_NG!L47+Bawana_RLNG!L47+Bawana_Spot!L47</f>
        <v>44.78</v>
      </c>
      <c r="L47" s="197">
        <f>PPCL_NG!S47+PPCL_Spot!S47+GT_NG!S47+GT_Spot!S47+Bawana_NG!S47+Bawana_RLNG!S47+Bawana_Spot!S47</f>
        <v>44.761124435634983</v>
      </c>
      <c r="M47" s="198">
        <f t="shared" si="3"/>
        <v>1.8875564365018249E-2</v>
      </c>
      <c r="N47" s="197">
        <f>PPCL_NG!M47+PPCL_Spot!M47+GT_NG!M47+GT_Spot!M47+Bawana_NG!M47+Bawana_RLNG!M47+Bawana_Spot!M47</f>
        <v>73.81</v>
      </c>
      <c r="O47" s="197">
        <f>PPCL_NG!T47+PPCL_Spot!T47+GT_NG!T47+GT_Spot!T47+Bawana_NG!T47+Bawana_RLNG!T47+Bawana_Spot!T47</f>
        <v>73.705725048364826</v>
      </c>
      <c r="P47" s="198">
        <f t="shared" si="4"/>
        <v>0.10427495163517619</v>
      </c>
      <c r="Q47" s="198">
        <f t="shared" si="5"/>
        <v>0.33000000000006224</v>
      </c>
    </row>
    <row r="48" spans="1:17">
      <c r="A48" s="33" t="s">
        <v>90</v>
      </c>
      <c r="B48" s="197">
        <f>PPCL_NG!I48+PPCL_Spot!I48+GT_NG!I48+GT_Spot!I48+Bawana_NG!I48+Bawana_RLNG!I48+Bawana_Spot!I48</f>
        <v>287.37</v>
      </c>
      <c r="C48" s="197">
        <f>PPCL_NG!P48+PPCL_Spot!P48+GT_NG!P48+GT_Spot!P48+Bawana_NG!P48+Bawana_RLNG!P48+Bawana_Spot!P48</f>
        <v>287.23589857103394</v>
      </c>
      <c r="D48" s="198">
        <f t="shared" si="0"/>
        <v>0.13410142896606203</v>
      </c>
      <c r="E48" s="197">
        <f>PPCL_NG!J48+PPCL_Spot!J48+GT_NG!J48+GT_Spot!J48+Bawana_NG!J48+Bawana_RLNG!J48+Bawana_Spot!J48</f>
        <v>60.75</v>
      </c>
      <c r="F48" s="197">
        <f>PPCL_NG!Q48+PPCL_Spot!Q48+GT_NG!Q48+GT_Spot!Q48+Bawana_NG!Q48+Bawana_RLNG!Q48+Bawana_Spot!Q48</f>
        <v>60.677470728917044</v>
      </c>
      <c r="G48" s="198">
        <f t="shared" si="1"/>
        <v>7.252927108295637E-2</v>
      </c>
      <c r="H48" s="197">
        <f>PPCL_NG!K48+PPCL_Spot!K48+GT_NG!K48+GT_Spot!K48+Bawana_NG!K48+Bawana_RLNG!K48+Bawana_Spot!K48</f>
        <v>11.84</v>
      </c>
      <c r="I48" s="197">
        <f>PPCL_NG!R48+PPCL_Spot!R48+GT_NG!R48+GT_Spot!R48+Bawana_NG!R48+Bawana_RLNG!R48+Bawana_Spot!R48</f>
        <v>11.83978121604915</v>
      </c>
      <c r="J48" s="198">
        <f t="shared" si="2"/>
        <v>2.1878395084939939E-4</v>
      </c>
      <c r="K48" s="197">
        <f>PPCL_NG!L48+PPCL_Spot!L48+GT_NG!L48+GT_Spot!L48+Bawana_NG!L48+Bawana_RLNG!L48+Bawana_Spot!L48</f>
        <v>44.78</v>
      </c>
      <c r="L48" s="197">
        <f>PPCL_NG!S48+PPCL_Spot!S48+GT_NG!S48+GT_Spot!S48+Bawana_NG!S48+Bawana_RLNG!S48+Bawana_Spot!S48</f>
        <v>44.761124435634983</v>
      </c>
      <c r="M48" s="198">
        <f t="shared" si="3"/>
        <v>1.8875564365018249E-2</v>
      </c>
      <c r="N48" s="197">
        <f>PPCL_NG!M48+PPCL_Spot!M48+GT_NG!M48+GT_Spot!M48+Bawana_NG!M48+Bawana_RLNG!M48+Bawana_Spot!M48</f>
        <v>73.81</v>
      </c>
      <c r="O48" s="197">
        <f>PPCL_NG!T48+PPCL_Spot!T48+GT_NG!T48+GT_Spot!T48+Bawana_NG!T48+Bawana_RLNG!T48+Bawana_Spot!T48</f>
        <v>73.705725048364826</v>
      </c>
      <c r="P48" s="198">
        <f t="shared" si="4"/>
        <v>0.10427495163517619</v>
      </c>
      <c r="Q48" s="198">
        <f t="shared" si="5"/>
        <v>0.33000000000006224</v>
      </c>
    </row>
    <row r="49" spans="1:17">
      <c r="A49" s="33" t="s">
        <v>91</v>
      </c>
      <c r="B49" s="197">
        <f>PPCL_NG!I49+PPCL_Spot!I49+GT_NG!I49+GT_Spot!I49+Bawana_NG!I49+Bawana_RLNG!I49+Bawana_Spot!I49</f>
        <v>287.37</v>
      </c>
      <c r="C49" s="197">
        <f>PPCL_NG!P49+PPCL_Spot!P49+GT_NG!P49+GT_Spot!P49+Bawana_NG!P49+Bawana_RLNG!P49+Bawana_Spot!P49</f>
        <v>287.23589857103394</v>
      </c>
      <c r="D49" s="198">
        <f t="shared" si="0"/>
        <v>0.13410142896606203</v>
      </c>
      <c r="E49" s="197">
        <f>PPCL_NG!J49+PPCL_Spot!J49+GT_NG!J49+GT_Spot!J49+Bawana_NG!J49+Bawana_RLNG!J49+Bawana_Spot!J49</f>
        <v>60.75</v>
      </c>
      <c r="F49" s="197">
        <f>PPCL_NG!Q49+PPCL_Spot!Q49+GT_NG!Q49+GT_Spot!Q49+Bawana_NG!Q49+Bawana_RLNG!Q49+Bawana_Spot!Q49</f>
        <v>60.677470728917044</v>
      </c>
      <c r="G49" s="198">
        <f t="shared" si="1"/>
        <v>7.252927108295637E-2</v>
      </c>
      <c r="H49" s="197">
        <f>PPCL_NG!K49+PPCL_Spot!K49+GT_NG!K49+GT_Spot!K49+Bawana_NG!K49+Bawana_RLNG!K49+Bawana_Spot!K49</f>
        <v>11.84</v>
      </c>
      <c r="I49" s="197">
        <f>PPCL_NG!R49+PPCL_Spot!R49+GT_NG!R49+GT_Spot!R49+Bawana_NG!R49+Bawana_RLNG!R49+Bawana_Spot!R49</f>
        <v>11.83978121604915</v>
      </c>
      <c r="J49" s="198">
        <f t="shared" si="2"/>
        <v>2.1878395084939939E-4</v>
      </c>
      <c r="K49" s="197">
        <f>PPCL_NG!L49+PPCL_Spot!L49+GT_NG!L49+GT_Spot!L49+Bawana_NG!L49+Bawana_RLNG!L49+Bawana_Spot!L49</f>
        <v>44.78</v>
      </c>
      <c r="L49" s="197">
        <f>PPCL_NG!S49+PPCL_Spot!S49+GT_NG!S49+GT_Spot!S49+Bawana_NG!S49+Bawana_RLNG!S49+Bawana_Spot!S49</f>
        <v>44.761124435634983</v>
      </c>
      <c r="M49" s="198">
        <f t="shared" si="3"/>
        <v>1.8875564365018249E-2</v>
      </c>
      <c r="N49" s="197">
        <f>PPCL_NG!M49+PPCL_Spot!M49+GT_NG!M49+GT_Spot!M49+Bawana_NG!M49+Bawana_RLNG!M49+Bawana_Spot!M49</f>
        <v>73.81</v>
      </c>
      <c r="O49" s="197">
        <f>PPCL_NG!T49+PPCL_Spot!T49+GT_NG!T49+GT_Spot!T49+Bawana_NG!T49+Bawana_RLNG!T49+Bawana_Spot!T49</f>
        <v>73.705725048364826</v>
      </c>
      <c r="P49" s="198">
        <f t="shared" si="4"/>
        <v>0.10427495163517619</v>
      </c>
      <c r="Q49" s="198">
        <f t="shared" si="5"/>
        <v>0.33000000000006224</v>
      </c>
    </row>
    <row r="50" spans="1:17">
      <c r="A50" s="33" t="s">
        <v>92</v>
      </c>
      <c r="B50" s="197">
        <f>PPCL_NG!I50+PPCL_Spot!I50+GT_NG!I50+GT_Spot!I50+Bawana_NG!I50+Bawana_RLNG!I50+Bawana_Spot!I50</f>
        <v>295.55</v>
      </c>
      <c r="C50" s="197">
        <f>PPCL_NG!P50+PPCL_Spot!P50+GT_NG!P50+GT_Spot!P50+Bawana_NG!P50+Bawana_RLNG!P50+Bawana_Spot!P50</f>
        <v>295.41306313812049</v>
      </c>
      <c r="D50" s="198">
        <f t="shared" si="0"/>
        <v>0.13693686187951926</v>
      </c>
      <c r="E50" s="197">
        <f>PPCL_NG!J50+PPCL_Spot!J50+GT_NG!J50+GT_Spot!J50+Bawana_NG!J50+Bawana_RLNG!J50+Bawana_Spot!J50</f>
        <v>62.81</v>
      </c>
      <c r="F50" s="197">
        <f>PPCL_NG!Q50+PPCL_Spot!Q50+GT_NG!Q50+GT_Spot!Q50+Bawana_NG!Q50+Bawana_RLNG!Q50+Bawana_Spot!Q50</f>
        <v>62.735859051252575</v>
      </c>
      <c r="G50" s="198">
        <f t="shared" si="1"/>
        <v>7.414094874742716E-2</v>
      </c>
      <c r="H50" s="197">
        <f>PPCL_NG!K50+PPCL_Spot!K50+GT_NG!K50+GT_Spot!K50+Bawana_NG!K50+Bawana_RLNG!K50+Bawana_Spot!K50</f>
        <v>8.879999999999999</v>
      </c>
      <c r="I50" s="197">
        <f>PPCL_NG!R50+PPCL_Spot!R50+GT_NG!R50+GT_Spot!R50+Bawana_NG!R50+Bawana_RLNG!R50+Bawana_Spot!R50</f>
        <v>8.8791733376248345</v>
      </c>
      <c r="J50" s="198">
        <f t="shared" si="2"/>
        <v>8.2666237516448859E-4</v>
      </c>
      <c r="K50" s="197">
        <f>PPCL_NG!L50+PPCL_Spot!L50+GT_NG!L50+GT_Spot!L50+Bawana_NG!L50+Bawana_RLNG!L50+Bawana_Spot!L50</f>
        <v>53.84</v>
      </c>
      <c r="L50" s="197">
        <f>PPCL_NG!S50+PPCL_Spot!S50+GT_NG!S50+GT_Spot!S50+Bawana_NG!S50+Bawana_RLNG!S50+Bawana_Spot!S50</f>
        <v>53.818113037914529</v>
      </c>
      <c r="M50" s="198">
        <f t="shared" si="3"/>
        <v>2.1886962085474693E-2</v>
      </c>
      <c r="N50" s="197">
        <f>PPCL_NG!M50+PPCL_Spot!M50+GT_NG!M50+GT_Spot!M50+Bawana_NG!M50+Bawana_RLNG!M50+Bawana_Spot!M50</f>
        <v>77.47999999999999</v>
      </c>
      <c r="O50" s="197">
        <f>PPCL_NG!T50+PPCL_Spot!T50+GT_NG!T50+GT_Spot!T50+Bawana_NG!T50+Bawana_RLNG!T50+Bawana_Spot!T50</f>
        <v>77.373791435087469</v>
      </c>
      <c r="P50" s="198">
        <f t="shared" si="4"/>
        <v>0.10620856491252084</v>
      </c>
      <c r="Q50" s="198">
        <f t="shared" si="5"/>
        <v>0.34000000000010644</v>
      </c>
    </row>
    <row r="51" spans="1:17">
      <c r="A51" s="33" t="s">
        <v>93</v>
      </c>
      <c r="B51" s="197">
        <f>PPCL_NG!I51+PPCL_Spot!I51+GT_NG!I51+GT_Spot!I51+Bawana_NG!I51+Bawana_RLNG!I51+Bawana_Spot!I51</f>
        <v>295.55</v>
      </c>
      <c r="C51" s="197">
        <f>PPCL_NG!P51+PPCL_Spot!P51+GT_NG!P51+GT_Spot!P51+Bawana_NG!P51+Bawana_RLNG!P51+Bawana_Spot!P51</f>
        <v>295.41306313812049</v>
      </c>
      <c r="D51" s="198">
        <f t="shared" si="0"/>
        <v>0.13693686187951926</v>
      </c>
      <c r="E51" s="197">
        <f>PPCL_NG!J51+PPCL_Spot!J51+GT_NG!J51+GT_Spot!J51+Bawana_NG!J51+Bawana_RLNG!J51+Bawana_Spot!J51</f>
        <v>62.81</v>
      </c>
      <c r="F51" s="197">
        <f>PPCL_NG!Q51+PPCL_Spot!Q51+GT_NG!Q51+GT_Spot!Q51+Bawana_NG!Q51+Bawana_RLNG!Q51+Bawana_Spot!Q51</f>
        <v>62.735859051252575</v>
      </c>
      <c r="G51" s="198">
        <f t="shared" si="1"/>
        <v>7.414094874742716E-2</v>
      </c>
      <c r="H51" s="197">
        <f>PPCL_NG!K51+PPCL_Spot!K51+GT_NG!K51+GT_Spot!K51+Bawana_NG!K51+Bawana_RLNG!K51+Bawana_Spot!K51</f>
        <v>8.879999999999999</v>
      </c>
      <c r="I51" s="197">
        <f>PPCL_NG!R51+PPCL_Spot!R51+GT_NG!R51+GT_Spot!R51+Bawana_NG!R51+Bawana_RLNG!R51+Bawana_Spot!R51</f>
        <v>8.8791733376248345</v>
      </c>
      <c r="J51" s="198">
        <f t="shared" si="2"/>
        <v>8.2666237516448859E-4</v>
      </c>
      <c r="K51" s="197">
        <f>PPCL_NG!L51+PPCL_Spot!L51+GT_NG!L51+GT_Spot!L51+Bawana_NG!L51+Bawana_RLNG!L51+Bawana_Spot!L51</f>
        <v>53.84</v>
      </c>
      <c r="L51" s="197">
        <f>PPCL_NG!S51+PPCL_Spot!S51+GT_NG!S51+GT_Spot!S51+Bawana_NG!S51+Bawana_RLNG!S51+Bawana_Spot!S51</f>
        <v>53.818113037914529</v>
      </c>
      <c r="M51" s="198">
        <f t="shared" si="3"/>
        <v>2.1886962085474693E-2</v>
      </c>
      <c r="N51" s="197">
        <f>PPCL_NG!M51+PPCL_Spot!M51+GT_NG!M51+GT_Spot!M51+Bawana_NG!M51+Bawana_RLNG!M51+Bawana_Spot!M51</f>
        <v>77.47999999999999</v>
      </c>
      <c r="O51" s="197">
        <f>PPCL_NG!T51+PPCL_Spot!T51+GT_NG!T51+GT_Spot!T51+Bawana_NG!T51+Bawana_RLNG!T51+Bawana_Spot!T51</f>
        <v>77.373791435087469</v>
      </c>
      <c r="P51" s="198">
        <f t="shared" si="4"/>
        <v>0.10620856491252084</v>
      </c>
      <c r="Q51" s="198">
        <f t="shared" si="5"/>
        <v>0.34000000000010644</v>
      </c>
    </row>
    <row r="52" spans="1:17">
      <c r="A52" s="33" t="s">
        <v>94</v>
      </c>
      <c r="B52" s="197">
        <f>PPCL_NG!I52+PPCL_Spot!I52+GT_NG!I52+GT_Spot!I52+Bawana_NG!I52+Bawana_RLNG!I52+Bawana_Spot!I52</f>
        <v>304.06</v>
      </c>
      <c r="C52" s="197">
        <f>PPCL_NG!P52+PPCL_Spot!P52+GT_NG!P52+GT_Spot!P52+Bawana_NG!P52+Bawana_RLNG!P52+Bawana_Spot!P52</f>
        <v>303.92589857103394</v>
      </c>
      <c r="D52" s="198">
        <f t="shared" si="0"/>
        <v>0.13410142896606203</v>
      </c>
      <c r="E52" s="197">
        <f>PPCL_NG!J52+PPCL_Spot!J52+GT_NG!J52+GT_Spot!J52+Bawana_NG!J52+Bawana_RLNG!J52+Bawana_Spot!J52</f>
        <v>67.64</v>
      </c>
      <c r="F52" s="197">
        <f>PPCL_NG!Q52+PPCL_Spot!Q52+GT_NG!Q52+GT_Spot!Q52+Bawana_NG!Q52+Bawana_RLNG!Q52+Bawana_Spot!Q52</f>
        <v>67.567470728917044</v>
      </c>
      <c r="G52" s="198">
        <f t="shared" si="1"/>
        <v>7.252927108295637E-2</v>
      </c>
      <c r="H52" s="197">
        <f>PPCL_NG!K52+PPCL_Spot!K52+GT_NG!K52+GT_Spot!K52+Bawana_NG!K52+Bawana_RLNG!K52+Bawana_Spot!K52</f>
        <v>10.7</v>
      </c>
      <c r="I52" s="197">
        <f>PPCL_NG!R52+PPCL_Spot!R52+GT_NG!R52+GT_Spot!R52+Bawana_NG!R52+Bawana_RLNG!R52+Bawana_Spot!R52</f>
        <v>10.69978121604915</v>
      </c>
      <c r="J52" s="198">
        <f t="shared" si="2"/>
        <v>2.1878395084939939E-4</v>
      </c>
      <c r="K52" s="197">
        <f>PPCL_NG!L52+PPCL_Spot!L52+GT_NG!L52+GT_Spot!L52+Bawana_NG!L52+Bawana_RLNG!L52+Bawana_Spot!L52</f>
        <v>62.870000000000005</v>
      </c>
      <c r="L52" s="197">
        <f>PPCL_NG!S52+PPCL_Spot!S52+GT_NG!S52+GT_Spot!S52+Bawana_NG!S52+Bawana_RLNG!S52+Bawana_Spot!S52</f>
        <v>62.851124435634986</v>
      </c>
      <c r="M52" s="198">
        <f t="shared" si="3"/>
        <v>1.8875564365018249E-2</v>
      </c>
      <c r="N52" s="197">
        <f>PPCL_NG!M52+PPCL_Spot!M52+GT_NG!M52+GT_Spot!M52+Bawana_NG!M52+Bawana_RLNG!M52+Bawana_Spot!M52</f>
        <v>83.28</v>
      </c>
      <c r="O52" s="197">
        <f>PPCL_NG!T52+PPCL_Spot!T52+GT_NG!T52+GT_Spot!T52+Bawana_NG!T52+Bawana_RLNG!T52+Bawana_Spot!T52</f>
        <v>83.175725048364825</v>
      </c>
      <c r="P52" s="198">
        <f t="shared" si="4"/>
        <v>0.10427495163517619</v>
      </c>
      <c r="Q52" s="198">
        <f t="shared" si="5"/>
        <v>0.33000000000006224</v>
      </c>
    </row>
    <row r="53" spans="1:17">
      <c r="A53" s="33" t="s">
        <v>95</v>
      </c>
      <c r="B53" s="197">
        <f>PPCL_NG!I53+PPCL_Spot!I53+GT_NG!I53+GT_Spot!I53+Bawana_NG!I53+Bawana_RLNG!I53+Bawana_Spot!I53</f>
        <v>304.06</v>
      </c>
      <c r="C53" s="197">
        <f>PPCL_NG!P53+PPCL_Spot!P53+GT_NG!P53+GT_Spot!P53+Bawana_NG!P53+Bawana_RLNG!P53+Bawana_Spot!P53</f>
        <v>303.92589857103394</v>
      </c>
      <c r="D53" s="198">
        <f t="shared" si="0"/>
        <v>0.13410142896606203</v>
      </c>
      <c r="E53" s="197">
        <f>PPCL_NG!J53+PPCL_Spot!J53+GT_NG!J53+GT_Spot!J53+Bawana_NG!J53+Bawana_RLNG!J53+Bawana_Spot!J53</f>
        <v>67.64</v>
      </c>
      <c r="F53" s="197">
        <f>PPCL_NG!Q53+PPCL_Spot!Q53+GT_NG!Q53+GT_Spot!Q53+Bawana_NG!Q53+Bawana_RLNG!Q53+Bawana_Spot!Q53</f>
        <v>67.567470728917044</v>
      </c>
      <c r="G53" s="198">
        <f t="shared" si="1"/>
        <v>7.252927108295637E-2</v>
      </c>
      <c r="H53" s="197">
        <f>PPCL_NG!K53+PPCL_Spot!K53+GT_NG!K53+GT_Spot!K53+Bawana_NG!K53+Bawana_RLNG!K53+Bawana_Spot!K53</f>
        <v>10.7</v>
      </c>
      <c r="I53" s="197">
        <f>PPCL_NG!R53+PPCL_Spot!R53+GT_NG!R53+GT_Spot!R53+Bawana_NG!R53+Bawana_RLNG!R53+Bawana_Spot!R53</f>
        <v>10.69978121604915</v>
      </c>
      <c r="J53" s="198">
        <f t="shared" si="2"/>
        <v>2.1878395084939939E-4</v>
      </c>
      <c r="K53" s="197">
        <f>PPCL_NG!L53+PPCL_Spot!L53+GT_NG!L53+GT_Spot!L53+Bawana_NG!L53+Bawana_RLNG!L53+Bawana_Spot!L53</f>
        <v>62.870000000000005</v>
      </c>
      <c r="L53" s="197">
        <f>PPCL_NG!S53+PPCL_Spot!S53+GT_NG!S53+GT_Spot!S53+Bawana_NG!S53+Bawana_RLNG!S53+Bawana_Spot!S53</f>
        <v>62.851124435634986</v>
      </c>
      <c r="M53" s="198">
        <f t="shared" si="3"/>
        <v>1.8875564365018249E-2</v>
      </c>
      <c r="N53" s="197">
        <f>PPCL_NG!M53+PPCL_Spot!M53+GT_NG!M53+GT_Spot!M53+Bawana_NG!M53+Bawana_RLNG!M53+Bawana_Spot!M53</f>
        <v>83.28</v>
      </c>
      <c r="O53" s="197">
        <f>PPCL_NG!T53+PPCL_Spot!T53+GT_NG!T53+GT_Spot!T53+Bawana_NG!T53+Bawana_RLNG!T53+Bawana_Spot!T53</f>
        <v>83.175725048364825</v>
      </c>
      <c r="P53" s="198">
        <f t="shared" si="4"/>
        <v>0.10427495163517619</v>
      </c>
      <c r="Q53" s="198">
        <f t="shared" si="5"/>
        <v>0.33000000000006224</v>
      </c>
    </row>
    <row r="54" spans="1:17">
      <c r="A54" s="33" t="s">
        <v>96</v>
      </c>
      <c r="B54" s="197">
        <f>PPCL_NG!I54+PPCL_Spot!I54+GT_NG!I54+GT_Spot!I54+Bawana_NG!I54+Bawana_RLNG!I54+Bawana_Spot!I54</f>
        <v>304.06</v>
      </c>
      <c r="C54" s="197">
        <f>PPCL_NG!P54+PPCL_Spot!P54+GT_NG!P54+GT_Spot!P54+Bawana_NG!P54+Bawana_RLNG!P54+Bawana_Spot!P54</f>
        <v>303.92589857103394</v>
      </c>
      <c r="D54" s="198">
        <f t="shared" si="0"/>
        <v>0.13410142896606203</v>
      </c>
      <c r="E54" s="197">
        <f>PPCL_NG!J54+PPCL_Spot!J54+GT_NG!J54+GT_Spot!J54+Bawana_NG!J54+Bawana_RLNG!J54+Bawana_Spot!J54</f>
        <v>67.64</v>
      </c>
      <c r="F54" s="197">
        <f>PPCL_NG!Q54+PPCL_Spot!Q54+GT_NG!Q54+GT_Spot!Q54+Bawana_NG!Q54+Bawana_RLNG!Q54+Bawana_Spot!Q54</f>
        <v>67.567470728917044</v>
      </c>
      <c r="G54" s="198">
        <f t="shared" si="1"/>
        <v>7.252927108295637E-2</v>
      </c>
      <c r="H54" s="197">
        <f>PPCL_NG!K54+PPCL_Spot!K54+GT_NG!K54+GT_Spot!K54+Bawana_NG!K54+Bawana_RLNG!K54+Bawana_Spot!K54</f>
        <v>10.7</v>
      </c>
      <c r="I54" s="197">
        <f>PPCL_NG!R54+PPCL_Spot!R54+GT_NG!R54+GT_Spot!R54+Bawana_NG!R54+Bawana_RLNG!R54+Bawana_Spot!R54</f>
        <v>10.69978121604915</v>
      </c>
      <c r="J54" s="198">
        <f t="shared" si="2"/>
        <v>2.1878395084939939E-4</v>
      </c>
      <c r="K54" s="197">
        <f>PPCL_NG!L54+PPCL_Spot!L54+GT_NG!L54+GT_Spot!L54+Bawana_NG!L54+Bawana_RLNG!L54+Bawana_Spot!L54</f>
        <v>62.870000000000005</v>
      </c>
      <c r="L54" s="197">
        <f>PPCL_NG!S54+PPCL_Spot!S54+GT_NG!S54+GT_Spot!S54+Bawana_NG!S54+Bawana_RLNG!S54+Bawana_Spot!S54</f>
        <v>62.851124435634986</v>
      </c>
      <c r="M54" s="198">
        <f t="shared" si="3"/>
        <v>1.8875564365018249E-2</v>
      </c>
      <c r="N54" s="197">
        <f>PPCL_NG!M54+PPCL_Spot!M54+GT_NG!M54+GT_Spot!M54+Bawana_NG!M54+Bawana_RLNG!M54+Bawana_Spot!M54</f>
        <v>83.28</v>
      </c>
      <c r="O54" s="197">
        <f>PPCL_NG!T54+PPCL_Spot!T54+GT_NG!T54+GT_Spot!T54+Bawana_NG!T54+Bawana_RLNG!T54+Bawana_Spot!T54</f>
        <v>83.175725048364825</v>
      </c>
      <c r="P54" s="198">
        <f t="shared" si="4"/>
        <v>0.10427495163517619</v>
      </c>
      <c r="Q54" s="198">
        <f t="shared" si="5"/>
        <v>0.33000000000006224</v>
      </c>
    </row>
    <row r="55" spans="1:17">
      <c r="A55" s="33" t="s">
        <v>97</v>
      </c>
      <c r="B55" s="197">
        <f>PPCL_NG!I55+PPCL_Spot!I55+GT_NG!I55+GT_Spot!I55+Bawana_NG!I55+Bawana_RLNG!I55+Bawana_Spot!I55</f>
        <v>303.42</v>
      </c>
      <c r="C55" s="197">
        <f>PPCL_NG!P55+PPCL_Spot!P55+GT_NG!P55+GT_Spot!P55+Bawana_NG!P55+Bawana_RLNG!P55+Bawana_Spot!P55</f>
        <v>303.28445416603108</v>
      </c>
      <c r="D55" s="198">
        <f t="shared" si="0"/>
        <v>0.13554583396893349</v>
      </c>
      <c r="E55" s="197">
        <f>PPCL_NG!J55+PPCL_Spot!J55+GT_NG!J55+GT_Spot!J55+Bawana_NG!J55+Bawana_RLNG!J55+Bawana_Spot!J55</f>
        <v>67.289999999999992</v>
      </c>
      <c r="F55" s="197">
        <f>PPCL_NG!Q55+PPCL_Spot!Q55+GT_NG!Q55+GT_Spot!Q55+Bawana_NG!Q55+Bawana_RLNG!Q55+Bawana_Spot!Q55</f>
        <v>67.216673058738422</v>
      </c>
      <c r="G55" s="198">
        <f t="shared" si="1"/>
        <v>7.33269412615698E-2</v>
      </c>
      <c r="H55" s="197">
        <f>PPCL_NG!K55+PPCL_Spot!K55+GT_NG!K55+GT_Spot!K55+Bawana_NG!K55+Bawana_RLNG!K55+Bawana_Spot!K55</f>
        <v>10.7</v>
      </c>
      <c r="I55" s="197">
        <f>PPCL_NG!R55+PPCL_Spot!R55+GT_NG!R55+GT_Spot!R55+Bawana_NG!R55+Bawana_RLNG!R55+Bawana_Spot!R55</f>
        <v>10.69978121604915</v>
      </c>
      <c r="J55" s="198">
        <f t="shared" si="2"/>
        <v>2.1878395084939939E-4</v>
      </c>
      <c r="K55" s="197">
        <f>PPCL_NG!L55+PPCL_Spot!L55+GT_NG!L55+GT_Spot!L55+Bawana_NG!L55+Bawana_RLNG!L55+Bawana_Spot!L55</f>
        <v>62.870000000000005</v>
      </c>
      <c r="L55" s="197">
        <f>PPCL_NG!S55+PPCL_Spot!S55+GT_NG!S55+GT_Spot!S55+Bawana_NG!S55+Bawana_RLNG!S55+Bawana_Spot!S55</f>
        <v>62.849961073699262</v>
      </c>
      <c r="M55" s="198">
        <f t="shared" si="3"/>
        <v>2.0038926300742332E-2</v>
      </c>
      <c r="N55" s="197">
        <f>PPCL_NG!M55+PPCL_Spot!M55+GT_NG!M55+GT_Spot!M55+Bawana_NG!M55+Bawana_RLNG!M55+Bawana_Spot!M55</f>
        <v>83.28</v>
      </c>
      <c r="O55" s="197">
        <f>PPCL_NG!T55+PPCL_Spot!T55+GT_NG!T55+GT_Spot!T55+Bawana_NG!T55+Bawana_RLNG!T55+Bawana_Spot!T55</f>
        <v>83.169130485482015</v>
      </c>
      <c r="P55" s="198">
        <f t="shared" si="4"/>
        <v>0.11086951451798654</v>
      </c>
      <c r="Q55" s="198">
        <f t="shared" si="5"/>
        <v>0.34000000000008157</v>
      </c>
    </row>
    <row r="56" spans="1:17">
      <c r="A56" s="33" t="s">
        <v>98</v>
      </c>
      <c r="B56" s="197">
        <f>PPCL_NG!I56+PPCL_Spot!I56+GT_NG!I56+GT_Spot!I56+Bawana_NG!I56+Bawana_RLNG!I56+Bawana_Spot!I56</f>
        <v>314.77</v>
      </c>
      <c r="C56" s="197">
        <f>PPCL_NG!P56+PPCL_Spot!P56+GT_NG!P56+GT_Spot!P56+Bawana_NG!P56+Bawana_RLNG!P56+Bawana_Spot!P56</f>
        <v>314.63445416603111</v>
      </c>
      <c r="D56" s="198">
        <f t="shared" si="0"/>
        <v>0.13554583396887665</v>
      </c>
      <c r="E56" s="197">
        <f>PPCL_NG!J56+PPCL_Spot!J56+GT_NG!J56+GT_Spot!J56+Bawana_NG!J56+Bawana_RLNG!J56+Bawana_Spot!J56</f>
        <v>73.739999999999995</v>
      </c>
      <c r="F56" s="197">
        <f>PPCL_NG!Q56+PPCL_Spot!Q56+GT_NG!Q56+GT_Spot!Q56+Bawana_NG!Q56+Bawana_RLNG!Q56+Bawana_Spot!Q56</f>
        <v>73.666673058738425</v>
      </c>
      <c r="G56" s="198">
        <f t="shared" si="1"/>
        <v>7.33269412615698E-2</v>
      </c>
      <c r="H56" s="197">
        <f>PPCL_NG!K56+PPCL_Spot!K56+GT_NG!K56+GT_Spot!K56+Bawana_NG!K56+Bawana_RLNG!K56+Bawana_Spot!K56</f>
        <v>13.129999999999999</v>
      </c>
      <c r="I56" s="197">
        <f>PPCL_NG!R56+PPCL_Spot!R56+GT_NG!R56+GT_Spot!R56+Bawana_NG!R56+Bawana_RLNG!R56+Bawana_Spot!R56</f>
        <v>13.12978121604915</v>
      </c>
      <c r="J56" s="198">
        <f t="shared" si="2"/>
        <v>2.1878395084939939E-4</v>
      </c>
      <c r="K56" s="197">
        <f>PPCL_NG!L56+PPCL_Spot!L56+GT_NG!L56+GT_Spot!L56+Bawana_NG!L56+Bawana_RLNG!L56+Bawana_Spot!L56</f>
        <v>74.91</v>
      </c>
      <c r="L56" s="197">
        <f>PPCL_NG!S56+PPCL_Spot!S56+GT_NG!S56+GT_Spot!S56+Bawana_NG!S56+Bawana_RLNG!S56+Bawana_Spot!S56</f>
        <v>74.889961073699268</v>
      </c>
      <c r="M56" s="198">
        <f t="shared" si="3"/>
        <v>2.0038926300728122E-2</v>
      </c>
      <c r="N56" s="197">
        <f>PPCL_NG!M56+PPCL_Spot!M56+GT_NG!M56+GT_Spot!M56+Bawana_NG!M56+Bawana_RLNG!M56+Bawana_Spot!M56</f>
        <v>91.009999999999991</v>
      </c>
      <c r="O56" s="197">
        <f>PPCL_NG!T56+PPCL_Spot!T56+GT_NG!T56+GT_Spot!T56+Bawana_NG!T56+Bawana_RLNG!T56+Bawana_Spot!T56</f>
        <v>90.899130485482004</v>
      </c>
      <c r="P56" s="198">
        <f t="shared" si="4"/>
        <v>0.11086951451798654</v>
      </c>
      <c r="Q56" s="198">
        <f t="shared" si="5"/>
        <v>0.34000000000001052</v>
      </c>
    </row>
    <row r="57" spans="1:17">
      <c r="A57" s="33" t="s">
        <v>99</v>
      </c>
      <c r="B57" s="197">
        <f>PPCL_NG!I57+PPCL_Spot!I57+GT_NG!I57+GT_Spot!I57+Bawana_NG!I57+Bawana_RLNG!I57+Bawana_Spot!I57</f>
        <v>321.86</v>
      </c>
      <c r="C57" s="197">
        <f>PPCL_NG!P57+PPCL_Spot!P57+GT_NG!P57+GT_Spot!P57+Bawana_NG!P57+Bawana_RLNG!P57+Bawana_Spot!P57</f>
        <v>321.72729091339295</v>
      </c>
      <c r="D57" s="198">
        <f t="shared" si="0"/>
        <v>0.13270908660706482</v>
      </c>
      <c r="E57" s="197">
        <f>PPCL_NG!J57+PPCL_Spot!J57+GT_NG!J57+GT_Spot!J57+Bawana_NG!J57+Bawana_RLNG!J57+Bawana_Spot!J57</f>
        <v>77.759999999999991</v>
      </c>
      <c r="F57" s="197">
        <f>PPCL_NG!Q57+PPCL_Spot!Q57+GT_NG!Q57+GT_Spot!Q57+Bawana_NG!Q57+Bawana_RLNG!Q57+Bawana_Spot!Q57</f>
        <v>77.688284204334664</v>
      </c>
      <c r="G57" s="198">
        <f t="shared" si="1"/>
        <v>7.1715795665326709E-2</v>
      </c>
      <c r="H57" s="197">
        <f>PPCL_NG!K57+PPCL_Spot!K57+GT_NG!K57+GT_Spot!K57+Bawana_NG!K57+Bawana_RLNG!K57+Bawana_Spot!K57</f>
        <v>14.65</v>
      </c>
      <c r="I57" s="197">
        <f>PPCL_NG!R57+PPCL_Spot!R57+GT_NG!R57+GT_Spot!R57+Bawana_NG!R57+Bawana_RLNG!R57+Bawana_Spot!R57</f>
        <v>14.650388844161434</v>
      </c>
      <c r="J57" s="198">
        <f t="shared" si="2"/>
        <v>-3.8884416143325495E-4</v>
      </c>
      <c r="K57" s="197">
        <f>PPCL_NG!L57+PPCL_Spot!L57+GT_NG!L57+GT_Spot!L57+Bawana_NG!L57+Bawana_RLNG!L57+Bawana_Spot!L57</f>
        <v>82.44</v>
      </c>
      <c r="L57" s="197">
        <f>PPCL_NG!S57+PPCL_Spot!S57+GT_NG!S57+GT_Spot!S57+Bawana_NG!S57+Bawana_RLNG!S57+Bawana_Spot!S57</f>
        <v>82.422972315853883</v>
      </c>
      <c r="M57" s="198">
        <f t="shared" si="3"/>
        <v>1.7027684146114552E-2</v>
      </c>
      <c r="N57" s="197">
        <f>PPCL_NG!M57+PPCL_Spot!M57+GT_NG!M57+GT_Spot!M57+Bawana_NG!M57+Bawana_RLNG!M57+Bawana_Spot!M57</f>
        <v>95.84</v>
      </c>
      <c r="O57" s="197">
        <f>PPCL_NG!T57+PPCL_Spot!T57+GT_NG!T57+GT_Spot!T57+Bawana_NG!T57+Bawana_RLNG!T57+Bawana_Spot!T57</f>
        <v>95.731063722256948</v>
      </c>
      <c r="P57" s="198">
        <f t="shared" si="4"/>
        <v>0.10893627774305514</v>
      </c>
      <c r="Q57" s="198">
        <f t="shared" si="5"/>
        <v>0.33000000000012797</v>
      </c>
    </row>
    <row r="58" spans="1:17">
      <c r="A58" s="33" t="s">
        <v>100</v>
      </c>
      <c r="B58" s="197">
        <f>PPCL_NG!I58+PPCL_Spot!I58+GT_NG!I58+GT_Spot!I58+Bawana_NG!I58+Bawana_RLNG!I58+Bawana_Spot!I58</f>
        <v>321.86</v>
      </c>
      <c r="C58" s="197">
        <f>PPCL_NG!P58+PPCL_Spot!P58+GT_NG!P58+GT_Spot!P58+Bawana_NG!P58+Bawana_RLNG!P58+Bawana_Spot!P58</f>
        <v>321.72729091339295</v>
      </c>
      <c r="D58" s="198">
        <f t="shared" si="0"/>
        <v>0.13270908660706482</v>
      </c>
      <c r="E58" s="197">
        <f>PPCL_NG!J58+PPCL_Spot!J58+GT_NG!J58+GT_Spot!J58+Bawana_NG!J58+Bawana_RLNG!J58+Bawana_Spot!J58</f>
        <v>77.759999999999991</v>
      </c>
      <c r="F58" s="197">
        <f>PPCL_NG!Q58+PPCL_Spot!Q58+GT_NG!Q58+GT_Spot!Q58+Bawana_NG!Q58+Bawana_RLNG!Q58+Bawana_Spot!Q58</f>
        <v>77.688284204334664</v>
      </c>
      <c r="G58" s="198">
        <f t="shared" si="1"/>
        <v>7.1715795665326709E-2</v>
      </c>
      <c r="H58" s="197">
        <f>PPCL_NG!K58+PPCL_Spot!K58+GT_NG!K58+GT_Spot!K58+Bawana_NG!K58+Bawana_RLNG!K58+Bawana_Spot!K58</f>
        <v>14.65</v>
      </c>
      <c r="I58" s="197">
        <f>PPCL_NG!R58+PPCL_Spot!R58+GT_NG!R58+GT_Spot!R58+Bawana_NG!R58+Bawana_RLNG!R58+Bawana_Spot!R58</f>
        <v>14.650388844161434</v>
      </c>
      <c r="J58" s="198">
        <f t="shared" si="2"/>
        <v>-3.8884416143325495E-4</v>
      </c>
      <c r="K58" s="197">
        <f>PPCL_NG!L58+PPCL_Spot!L58+GT_NG!L58+GT_Spot!L58+Bawana_NG!L58+Bawana_RLNG!L58+Bawana_Spot!L58</f>
        <v>82.44</v>
      </c>
      <c r="L58" s="197">
        <f>PPCL_NG!S58+PPCL_Spot!S58+GT_NG!S58+GT_Spot!S58+Bawana_NG!S58+Bawana_RLNG!S58+Bawana_Spot!S58</f>
        <v>82.422972315853883</v>
      </c>
      <c r="M58" s="198">
        <f t="shared" si="3"/>
        <v>1.7027684146114552E-2</v>
      </c>
      <c r="N58" s="197">
        <f>PPCL_NG!M58+PPCL_Spot!M58+GT_NG!M58+GT_Spot!M58+Bawana_NG!M58+Bawana_RLNG!M58+Bawana_Spot!M58</f>
        <v>95.84</v>
      </c>
      <c r="O58" s="197">
        <f>PPCL_NG!T58+PPCL_Spot!T58+GT_NG!T58+GT_Spot!T58+Bawana_NG!T58+Bawana_RLNG!T58+Bawana_Spot!T58</f>
        <v>95.731063722256948</v>
      </c>
      <c r="P58" s="198">
        <f t="shared" si="4"/>
        <v>0.10893627774305514</v>
      </c>
      <c r="Q58" s="198">
        <f t="shared" si="5"/>
        <v>0.33000000000012797</v>
      </c>
    </row>
    <row r="59" spans="1:17">
      <c r="A59" s="33" t="s">
        <v>101</v>
      </c>
      <c r="B59" s="197">
        <f>PPCL_NG!I59+PPCL_Spot!I59+GT_NG!I59+GT_Spot!I59+Bawana_NG!I59+Bawana_RLNG!I59+Bawana_Spot!I59</f>
        <v>321.86</v>
      </c>
      <c r="C59" s="197">
        <f>PPCL_NG!P59+PPCL_Spot!P59+GT_NG!P59+GT_Spot!P59+Bawana_NG!P59+Bawana_RLNG!P59+Bawana_Spot!P59</f>
        <v>321.72729091339295</v>
      </c>
      <c r="D59" s="198">
        <f t="shared" si="0"/>
        <v>0.13270908660706482</v>
      </c>
      <c r="E59" s="197">
        <f>PPCL_NG!J59+PPCL_Spot!J59+GT_NG!J59+GT_Spot!J59+Bawana_NG!J59+Bawana_RLNG!J59+Bawana_Spot!J59</f>
        <v>77.759999999999991</v>
      </c>
      <c r="F59" s="197">
        <f>PPCL_NG!Q59+PPCL_Spot!Q59+GT_NG!Q59+GT_Spot!Q59+Bawana_NG!Q59+Bawana_RLNG!Q59+Bawana_Spot!Q59</f>
        <v>77.688284204334664</v>
      </c>
      <c r="G59" s="198">
        <f t="shared" si="1"/>
        <v>7.1715795665326709E-2</v>
      </c>
      <c r="H59" s="197">
        <f>PPCL_NG!K59+PPCL_Spot!K59+GT_NG!K59+GT_Spot!K59+Bawana_NG!K59+Bawana_RLNG!K59+Bawana_Spot!K59</f>
        <v>14.65</v>
      </c>
      <c r="I59" s="197">
        <f>PPCL_NG!R59+PPCL_Spot!R59+GT_NG!R59+GT_Spot!R59+Bawana_NG!R59+Bawana_RLNG!R59+Bawana_Spot!R59</f>
        <v>14.650388844161434</v>
      </c>
      <c r="J59" s="198">
        <f t="shared" si="2"/>
        <v>-3.8884416143325495E-4</v>
      </c>
      <c r="K59" s="197">
        <f>PPCL_NG!L59+PPCL_Spot!L59+GT_NG!L59+GT_Spot!L59+Bawana_NG!L59+Bawana_RLNG!L59+Bawana_Spot!L59</f>
        <v>82.44</v>
      </c>
      <c r="L59" s="197">
        <f>PPCL_NG!S59+PPCL_Spot!S59+GT_NG!S59+GT_Spot!S59+Bawana_NG!S59+Bawana_RLNG!S59+Bawana_Spot!S59</f>
        <v>82.422972315853883</v>
      </c>
      <c r="M59" s="198">
        <f t="shared" si="3"/>
        <v>1.7027684146114552E-2</v>
      </c>
      <c r="N59" s="197">
        <f>PPCL_NG!M59+PPCL_Spot!M59+GT_NG!M59+GT_Spot!M59+Bawana_NG!M59+Bawana_RLNG!M59+Bawana_Spot!M59</f>
        <v>95.84</v>
      </c>
      <c r="O59" s="197">
        <f>PPCL_NG!T59+PPCL_Spot!T59+GT_NG!T59+GT_Spot!T59+Bawana_NG!T59+Bawana_RLNG!T59+Bawana_Spot!T59</f>
        <v>95.731063722256948</v>
      </c>
      <c r="P59" s="198">
        <f t="shared" si="4"/>
        <v>0.10893627774305514</v>
      </c>
      <c r="Q59" s="198">
        <f t="shared" si="5"/>
        <v>0.33000000000012797</v>
      </c>
    </row>
    <row r="60" spans="1:17">
      <c r="A60" s="33" t="s">
        <v>102</v>
      </c>
      <c r="B60" s="197">
        <f>PPCL_NG!I60+PPCL_Spot!I60+GT_NG!I60+GT_Spot!I60+Bawana_NG!I60+Bawana_RLNG!I60+Bawana_Spot!I60</f>
        <v>323.27999999999997</v>
      </c>
      <c r="C60" s="197">
        <f>PPCL_NG!P60+PPCL_Spot!P60+GT_NG!P60+GT_Spot!P60+Bawana_NG!P60+Bawana_RLNG!P60+Bawana_Spot!P60</f>
        <v>323.1444541660311</v>
      </c>
      <c r="D60" s="198">
        <f t="shared" si="0"/>
        <v>0.13554583396887665</v>
      </c>
      <c r="E60" s="197">
        <f>PPCL_NG!J60+PPCL_Spot!J60+GT_NG!J60+GT_Spot!J60+Bawana_NG!J60+Bawana_RLNG!J60+Bawana_Spot!J60</f>
        <v>78.569999999999993</v>
      </c>
      <c r="F60" s="197">
        <f>PPCL_NG!Q60+PPCL_Spot!Q60+GT_NG!Q60+GT_Spot!Q60+Bawana_NG!Q60+Bawana_RLNG!Q60+Bawana_Spot!Q60</f>
        <v>78.496673058738423</v>
      </c>
      <c r="G60" s="198">
        <f t="shared" si="1"/>
        <v>7.33269412615698E-2</v>
      </c>
      <c r="H60" s="197">
        <f>PPCL_NG!K60+PPCL_Spot!K60+GT_NG!K60+GT_Spot!K60+Bawana_NG!K60+Bawana_RLNG!K60+Bawana_Spot!K60</f>
        <v>14.95</v>
      </c>
      <c r="I60" s="197">
        <f>PPCL_NG!R60+PPCL_Spot!R60+GT_NG!R60+GT_Spot!R60+Bawana_NG!R60+Bawana_RLNG!R60+Bawana_Spot!R60</f>
        <v>14.94978121604915</v>
      </c>
      <c r="J60" s="198">
        <f t="shared" si="2"/>
        <v>2.1878395084939939E-4</v>
      </c>
      <c r="K60" s="197">
        <f>PPCL_NG!L60+PPCL_Spot!L60+GT_NG!L60+GT_Spot!L60+Bawana_NG!L60+Bawana_RLNG!L60+Bawana_Spot!L60</f>
        <v>83.95</v>
      </c>
      <c r="L60" s="197">
        <f>PPCL_NG!S60+PPCL_Spot!S60+GT_NG!S60+GT_Spot!S60+Bawana_NG!S60+Bawana_RLNG!S60+Bawana_Spot!S60</f>
        <v>83.929961073699275</v>
      </c>
      <c r="M60" s="198">
        <f t="shared" si="3"/>
        <v>2.0038926300728122E-2</v>
      </c>
      <c r="N60" s="197">
        <f>PPCL_NG!M60+PPCL_Spot!M60+GT_NG!M60+GT_Spot!M60+Bawana_NG!M60+Bawana_RLNG!M60+Bawana_Spot!M60</f>
        <v>96.81</v>
      </c>
      <c r="O60" s="197">
        <f>PPCL_NG!T60+PPCL_Spot!T60+GT_NG!T60+GT_Spot!T60+Bawana_NG!T60+Bawana_RLNG!T60+Bawana_Spot!T60</f>
        <v>96.699130485482016</v>
      </c>
      <c r="P60" s="198">
        <f t="shared" si="4"/>
        <v>0.11086951451798654</v>
      </c>
      <c r="Q60" s="198">
        <f t="shared" si="5"/>
        <v>0.34000000000001052</v>
      </c>
    </row>
    <row r="61" spans="1:17">
      <c r="A61" s="33" t="s">
        <v>103</v>
      </c>
      <c r="B61" s="197">
        <f>PPCL_NG!I61+PPCL_Spot!I61+GT_NG!I61+GT_Spot!I61+Bawana_NG!I61+Bawana_RLNG!I61+Bawana_Spot!I61</f>
        <v>323.27999999999997</v>
      </c>
      <c r="C61" s="197">
        <f>PPCL_NG!P61+PPCL_Spot!P61+GT_NG!P61+GT_Spot!P61+Bawana_NG!P61+Bawana_RLNG!P61+Bawana_Spot!P61</f>
        <v>323.1444541660311</v>
      </c>
      <c r="D61" s="198">
        <f t="shared" si="0"/>
        <v>0.13554583396887665</v>
      </c>
      <c r="E61" s="197">
        <f>PPCL_NG!J61+PPCL_Spot!J61+GT_NG!J61+GT_Spot!J61+Bawana_NG!J61+Bawana_RLNG!J61+Bawana_Spot!J61</f>
        <v>78.569999999999993</v>
      </c>
      <c r="F61" s="197">
        <f>PPCL_NG!Q61+PPCL_Spot!Q61+GT_NG!Q61+GT_Spot!Q61+Bawana_NG!Q61+Bawana_RLNG!Q61+Bawana_Spot!Q61</f>
        <v>78.496673058738423</v>
      </c>
      <c r="G61" s="198">
        <f t="shared" si="1"/>
        <v>7.33269412615698E-2</v>
      </c>
      <c r="H61" s="197">
        <f>PPCL_NG!K61+PPCL_Spot!K61+GT_NG!K61+GT_Spot!K61+Bawana_NG!K61+Bawana_RLNG!K61+Bawana_Spot!K61</f>
        <v>14.95</v>
      </c>
      <c r="I61" s="197">
        <f>PPCL_NG!R61+PPCL_Spot!R61+GT_NG!R61+GT_Spot!R61+Bawana_NG!R61+Bawana_RLNG!R61+Bawana_Spot!R61</f>
        <v>14.94978121604915</v>
      </c>
      <c r="J61" s="198">
        <f t="shared" si="2"/>
        <v>2.1878395084939939E-4</v>
      </c>
      <c r="K61" s="197">
        <f>PPCL_NG!L61+PPCL_Spot!L61+GT_NG!L61+GT_Spot!L61+Bawana_NG!L61+Bawana_RLNG!L61+Bawana_Spot!L61</f>
        <v>83.95</v>
      </c>
      <c r="L61" s="197">
        <f>PPCL_NG!S61+PPCL_Spot!S61+GT_NG!S61+GT_Spot!S61+Bawana_NG!S61+Bawana_RLNG!S61+Bawana_Spot!S61</f>
        <v>83.929961073699275</v>
      </c>
      <c r="M61" s="198">
        <f t="shared" si="3"/>
        <v>2.0038926300728122E-2</v>
      </c>
      <c r="N61" s="197">
        <f>PPCL_NG!M61+PPCL_Spot!M61+GT_NG!M61+GT_Spot!M61+Bawana_NG!M61+Bawana_RLNG!M61+Bawana_Spot!M61</f>
        <v>96.81</v>
      </c>
      <c r="O61" s="197">
        <f>PPCL_NG!T61+PPCL_Spot!T61+GT_NG!T61+GT_Spot!T61+Bawana_NG!T61+Bawana_RLNG!T61+Bawana_Spot!T61</f>
        <v>96.699130485482016</v>
      </c>
      <c r="P61" s="198">
        <f t="shared" si="4"/>
        <v>0.11086951451798654</v>
      </c>
      <c r="Q61" s="198">
        <f t="shared" si="5"/>
        <v>0.34000000000001052</v>
      </c>
    </row>
    <row r="62" spans="1:17">
      <c r="A62" s="33" t="s">
        <v>104</v>
      </c>
      <c r="B62" s="197">
        <f>PPCL_NG!I62+PPCL_Spot!I62+GT_NG!I62+GT_Spot!I62+Bawana_NG!I62+Bawana_RLNG!I62+Bawana_Spot!I62</f>
        <v>323.27999999999997</v>
      </c>
      <c r="C62" s="197">
        <f>PPCL_NG!P62+PPCL_Spot!P62+GT_NG!P62+GT_Spot!P62+Bawana_NG!P62+Bawana_RLNG!P62+Bawana_Spot!P62</f>
        <v>323.1444541660311</v>
      </c>
      <c r="D62" s="198">
        <f t="shared" si="0"/>
        <v>0.13554583396887665</v>
      </c>
      <c r="E62" s="197">
        <f>PPCL_NG!J62+PPCL_Spot!J62+GT_NG!J62+GT_Spot!J62+Bawana_NG!J62+Bawana_RLNG!J62+Bawana_Spot!J62</f>
        <v>78.569999999999993</v>
      </c>
      <c r="F62" s="197">
        <f>PPCL_NG!Q62+PPCL_Spot!Q62+GT_NG!Q62+GT_Spot!Q62+Bawana_NG!Q62+Bawana_RLNG!Q62+Bawana_Spot!Q62</f>
        <v>78.496673058738423</v>
      </c>
      <c r="G62" s="198">
        <f t="shared" si="1"/>
        <v>7.33269412615698E-2</v>
      </c>
      <c r="H62" s="197">
        <f>PPCL_NG!K62+PPCL_Spot!K62+GT_NG!K62+GT_Spot!K62+Bawana_NG!K62+Bawana_RLNG!K62+Bawana_Spot!K62</f>
        <v>14.95</v>
      </c>
      <c r="I62" s="197">
        <f>PPCL_NG!R62+PPCL_Spot!R62+GT_NG!R62+GT_Spot!R62+Bawana_NG!R62+Bawana_RLNG!R62+Bawana_Spot!R62</f>
        <v>14.94978121604915</v>
      </c>
      <c r="J62" s="198">
        <f t="shared" si="2"/>
        <v>2.1878395084939939E-4</v>
      </c>
      <c r="K62" s="197">
        <f>PPCL_NG!L62+PPCL_Spot!L62+GT_NG!L62+GT_Spot!L62+Bawana_NG!L62+Bawana_RLNG!L62+Bawana_Spot!L62</f>
        <v>83.95</v>
      </c>
      <c r="L62" s="197">
        <f>PPCL_NG!S62+PPCL_Spot!S62+GT_NG!S62+GT_Spot!S62+Bawana_NG!S62+Bawana_RLNG!S62+Bawana_Spot!S62</f>
        <v>83.929961073699275</v>
      </c>
      <c r="M62" s="198">
        <f t="shared" si="3"/>
        <v>2.0038926300728122E-2</v>
      </c>
      <c r="N62" s="197">
        <f>PPCL_NG!M62+PPCL_Spot!M62+GT_NG!M62+GT_Spot!M62+Bawana_NG!M62+Bawana_RLNG!M62+Bawana_Spot!M62</f>
        <v>96.81</v>
      </c>
      <c r="O62" s="197">
        <f>PPCL_NG!T62+PPCL_Spot!T62+GT_NG!T62+GT_Spot!T62+Bawana_NG!T62+Bawana_RLNG!T62+Bawana_Spot!T62</f>
        <v>96.699130485482016</v>
      </c>
      <c r="P62" s="198">
        <f t="shared" si="4"/>
        <v>0.11086951451798654</v>
      </c>
      <c r="Q62" s="198">
        <f t="shared" si="5"/>
        <v>0.34000000000001052</v>
      </c>
    </row>
    <row r="63" spans="1:17">
      <c r="A63" s="33" t="s">
        <v>105</v>
      </c>
      <c r="B63" s="197">
        <f>PPCL_NG!I63+PPCL_Spot!I63+GT_NG!I63+GT_Spot!I63+Bawana_NG!I63+Bawana_RLNG!I63+Bawana_Spot!I63</f>
        <v>323.27999999999997</v>
      </c>
      <c r="C63" s="197">
        <f>PPCL_NG!P63+PPCL_Spot!P63+GT_NG!P63+GT_Spot!P63+Bawana_NG!P63+Bawana_RLNG!P63+Bawana_Spot!P63</f>
        <v>323.1444541660311</v>
      </c>
      <c r="D63" s="198">
        <f t="shared" si="0"/>
        <v>0.13554583396887665</v>
      </c>
      <c r="E63" s="197">
        <f>PPCL_NG!J63+PPCL_Spot!J63+GT_NG!J63+GT_Spot!J63+Bawana_NG!J63+Bawana_RLNG!J63+Bawana_Spot!J63</f>
        <v>78.569999999999993</v>
      </c>
      <c r="F63" s="197">
        <f>PPCL_NG!Q63+PPCL_Spot!Q63+GT_NG!Q63+GT_Spot!Q63+Bawana_NG!Q63+Bawana_RLNG!Q63+Bawana_Spot!Q63</f>
        <v>78.496673058738423</v>
      </c>
      <c r="G63" s="198">
        <f t="shared" si="1"/>
        <v>7.33269412615698E-2</v>
      </c>
      <c r="H63" s="197">
        <f>PPCL_NG!K63+PPCL_Spot!K63+GT_NG!K63+GT_Spot!K63+Bawana_NG!K63+Bawana_RLNG!K63+Bawana_Spot!K63</f>
        <v>14.95</v>
      </c>
      <c r="I63" s="197">
        <f>PPCL_NG!R63+PPCL_Spot!R63+GT_NG!R63+GT_Spot!R63+Bawana_NG!R63+Bawana_RLNG!R63+Bawana_Spot!R63</f>
        <v>14.94978121604915</v>
      </c>
      <c r="J63" s="198">
        <f t="shared" si="2"/>
        <v>2.1878395084939939E-4</v>
      </c>
      <c r="K63" s="197">
        <f>PPCL_NG!L63+PPCL_Spot!L63+GT_NG!L63+GT_Spot!L63+Bawana_NG!L63+Bawana_RLNG!L63+Bawana_Spot!L63</f>
        <v>83.95</v>
      </c>
      <c r="L63" s="197">
        <f>PPCL_NG!S63+PPCL_Spot!S63+GT_NG!S63+GT_Spot!S63+Bawana_NG!S63+Bawana_RLNG!S63+Bawana_Spot!S63</f>
        <v>83.929961073699275</v>
      </c>
      <c r="M63" s="198">
        <f t="shared" si="3"/>
        <v>2.0038926300728122E-2</v>
      </c>
      <c r="N63" s="197">
        <f>PPCL_NG!M63+PPCL_Spot!M63+GT_NG!M63+GT_Spot!M63+Bawana_NG!M63+Bawana_RLNG!M63+Bawana_Spot!M63</f>
        <v>96.81</v>
      </c>
      <c r="O63" s="197">
        <f>PPCL_NG!T63+PPCL_Spot!T63+GT_NG!T63+GT_Spot!T63+Bawana_NG!T63+Bawana_RLNG!T63+Bawana_Spot!T63</f>
        <v>96.699130485482016</v>
      </c>
      <c r="P63" s="198">
        <f t="shared" si="4"/>
        <v>0.11086951451798654</v>
      </c>
      <c r="Q63" s="198">
        <f t="shared" si="5"/>
        <v>0.34000000000001052</v>
      </c>
    </row>
    <row r="64" spans="1:17">
      <c r="A64" s="33" t="s">
        <v>106</v>
      </c>
      <c r="B64" s="197">
        <f>PPCL_NG!I64+PPCL_Spot!I64+GT_NG!I64+GT_Spot!I64+Bawana_NG!I64+Bawana_RLNG!I64+Bawana_Spot!I64</f>
        <v>321.86</v>
      </c>
      <c r="C64" s="197">
        <f>PPCL_NG!P64+PPCL_Spot!P64+GT_NG!P64+GT_Spot!P64+Bawana_NG!P64+Bawana_RLNG!P64+Bawana_Spot!P64</f>
        <v>321.72729091339295</v>
      </c>
      <c r="D64" s="198">
        <f t="shared" si="0"/>
        <v>0.13270908660706482</v>
      </c>
      <c r="E64" s="197">
        <f>PPCL_NG!J64+PPCL_Spot!J64+GT_NG!J64+GT_Spot!J64+Bawana_NG!J64+Bawana_RLNG!J64+Bawana_Spot!J64</f>
        <v>77.759999999999991</v>
      </c>
      <c r="F64" s="197">
        <f>PPCL_NG!Q64+PPCL_Spot!Q64+GT_NG!Q64+GT_Spot!Q64+Bawana_NG!Q64+Bawana_RLNG!Q64+Bawana_Spot!Q64</f>
        <v>77.688284204334664</v>
      </c>
      <c r="G64" s="198">
        <f t="shared" si="1"/>
        <v>7.1715795665326709E-2</v>
      </c>
      <c r="H64" s="197">
        <f>PPCL_NG!K64+PPCL_Spot!K64+GT_NG!K64+GT_Spot!K64+Bawana_NG!K64+Bawana_RLNG!K64+Bawana_Spot!K64</f>
        <v>14.65</v>
      </c>
      <c r="I64" s="197">
        <f>PPCL_NG!R64+PPCL_Spot!R64+GT_NG!R64+GT_Spot!R64+Bawana_NG!R64+Bawana_RLNG!R64+Bawana_Spot!R64</f>
        <v>14.650388844161434</v>
      </c>
      <c r="J64" s="198">
        <f t="shared" si="2"/>
        <v>-3.8884416143325495E-4</v>
      </c>
      <c r="K64" s="197">
        <f>PPCL_NG!L64+PPCL_Spot!L64+GT_NG!L64+GT_Spot!L64+Bawana_NG!L64+Bawana_RLNG!L64+Bawana_Spot!L64</f>
        <v>82.44</v>
      </c>
      <c r="L64" s="197">
        <f>PPCL_NG!S64+PPCL_Spot!S64+GT_NG!S64+GT_Spot!S64+Bawana_NG!S64+Bawana_RLNG!S64+Bawana_Spot!S64</f>
        <v>82.422972315853883</v>
      </c>
      <c r="M64" s="198">
        <f t="shared" si="3"/>
        <v>1.7027684146114552E-2</v>
      </c>
      <c r="N64" s="197">
        <f>PPCL_NG!M64+PPCL_Spot!M64+GT_NG!M64+GT_Spot!M64+Bawana_NG!M64+Bawana_RLNG!M64+Bawana_Spot!M64</f>
        <v>95.84</v>
      </c>
      <c r="O64" s="197">
        <f>PPCL_NG!T64+PPCL_Spot!T64+GT_NG!T64+GT_Spot!T64+Bawana_NG!T64+Bawana_RLNG!T64+Bawana_Spot!T64</f>
        <v>95.731063722256948</v>
      </c>
      <c r="P64" s="198">
        <f t="shared" si="4"/>
        <v>0.10893627774305514</v>
      </c>
      <c r="Q64" s="198">
        <f t="shared" si="5"/>
        <v>0.33000000000012797</v>
      </c>
    </row>
    <row r="65" spans="1:17">
      <c r="A65" s="33" t="s">
        <v>107</v>
      </c>
      <c r="B65" s="197">
        <f>PPCL_NG!I65+PPCL_Spot!I65+GT_NG!I65+GT_Spot!I65+Bawana_NG!I65+Bawana_RLNG!I65+Bawana_Spot!I65</f>
        <v>321.86</v>
      </c>
      <c r="C65" s="197">
        <f>PPCL_NG!P65+PPCL_Spot!P65+GT_NG!P65+GT_Spot!P65+Bawana_NG!P65+Bawana_RLNG!P65+Bawana_Spot!P65</f>
        <v>321.72729091339295</v>
      </c>
      <c r="D65" s="198">
        <f t="shared" si="0"/>
        <v>0.13270908660706482</v>
      </c>
      <c r="E65" s="197">
        <f>PPCL_NG!J65+PPCL_Spot!J65+GT_NG!J65+GT_Spot!J65+Bawana_NG!J65+Bawana_RLNG!J65+Bawana_Spot!J65</f>
        <v>77.759999999999991</v>
      </c>
      <c r="F65" s="197">
        <f>PPCL_NG!Q65+PPCL_Spot!Q65+GT_NG!Q65+GT_Spot!Q65+Bawana_NG!Q65+Bawana_RLNG!Q65+Bawana_Spot!Q65</f>
        <v>77.688284204334664</v>
      </c>
      <c r="G65" s="198">
        <f t="shared" si="1"/>
        <v>7.1715795665326709E-2</v>
      </c>
      <c r="H65" s="197">
        <f>PPCL_NG!K65+PPCL_Spot!K65+GT_NG!K65+GT_Spot!K65+Bawana_NG!K65+Bawana_RLNG!K65+Bawana_Spot!K65</f>
        <v>14.65</v>
      </c>
      <c r="I65" s="197">
        <f>PPCL_NG!R65+PPCL_Spot!R65+GT_NG!R65+GT_Spot!R65+Bawana_NG!R65+Bawana_RLNG!R65+Bawana_Spot!R65</f>
        <v>14.650388844161434</v>
      </c>
      <c r="J65" s="198">
        <f t="shared" si="2"/>
        <v>-3.8884416143325495E-4</v>
      </c>
      <c r="K65" s="197">
        <f>PPCL_NG!L65+PPCL_Spot!L65+GT_NG!L65+GT_Spot!L65+Bawana_NG!L65+Bawana_RLNG!L65+Bawana_Spot!L65</f>
        <v>82.44</v>
      </c>
      <c r="L65" s="197">
        <f>PPCL_NG!S65+PPCL_Spot!S65+GT_NG!S65+GT_Spot!S65+Bawana_NG!S65+Bawana_RLNG!S65+Bawana_Spot!S65</f>
        <v>82.422972315853883</v>
      </c>
      <c r="M65" s="198">
        <f t="shared" si="3"/>
        <v>1.7027684146114552E-2</v>
      </c>
      <c r="N65" s="197">
        <f>PPCL_NG!M65+PPCL_Spot!M65+GT_NG!M65+GT_Spot!M65+Bawana_NG!M65+Bawana_RLNG!M65+Bawana_Spot!M65</f>
        <v>95.84</v>
      </c>
      <c r="O65" s="197">
        <f>PPCL_NG!T65+PPCL_Spot!T65+GT_NG!T65+GT_Spot!T65+Bawana_NG!T65+Bawana_RLNG!T65+Bawana_Spot!T65</f>
        <v>95.731063722256948</v>
      </c>
      <c r="P65" s="198">
        <f t="shared" si="4"/>
        <v>0.10893627774305514</v>
      </c>
      <c r="Q65" s="198">
        <f t="shared" si="5"/>
        <v>0.33000000000012797</v>
      </c>
    </row>
    <row r="66" spans="1:17">
      <c r="A66" s="33" t="s">
        <v>108</v>
      </c>
      <c r="B66" s="197">
        <f>PPCL_NG!I66+PPCL_Spot!I66+GT_NG!I66+GT_Spot!I66+Bawana_NG!I66+Bawana_RLNG!I66+Bawana_Spot!I66</f>
        <v>321.86</v>
      </c>
      <c r="C66" s="197">
        <f>PPCL_NG!P66+PPCL_Spot!P66+GT_NG!P66+GT_Spot!P66+Bawana_NG!P66+Bawana_RLNG!P66+Bawana_Spot!P66</f>
        <v>321.72729091339295</v>
      </c>
      <c r="D66" s="198">
        <f t="shared" si="0"/>
        <v>0.13270908660706482</v>
      </c>
      <c r="E66" s="197">
        <f>PPCL_NG!J66+PPCL_Spot!J66+GT_NG!J66+GT_Spot!J66+Bawana_NG!J66+Bawana_RLNG!J66+Bawana_Spot!J66</f>
        <v>77.759999999999991</v>
      </c>
      <c r="F66" s="197">
        <f>PPCL_NG!Q66+PPCL_Spot!Q66+GT_NG!Q66+GT_Spot!Q66+Bawana_NG!Q66+Bawana_RLNG!Q66+Bawana_Spot!Q66</f>
        <v>77.688284204334664</v>
      </c>
      <c r="G66" s="198">
        <f t="shared" si="1"/>
        <v>7.1715795665326709E-2</v>
      </c>
      <c r="H66" s="197">
        <f>PPCL_NG!K66+PPCL_Spot!K66+GT_NG!K66+GT_Spot!K66+Bawana_NG!K66+Bawana_RLNG!K66+Bawana_Spot!K66</f>
        <v>14.65</v>
      </c>
      <c r="I66" s="197">
        <f>PPCL_NG!R66+PPCL_Spot!R66+GT_NG!R66+GT_Spot!R66+Bawana_NG!R66+Bawana_RLNG!R66+Bawana_Spot!R66</f>
        <v>14.650388844161434</v>
      </c>
      <c r="J66" s="198">
        <f t="shared" si="2"/>
        <v>-3.8884416143325495E-4</v>
      </c>
      <c r="K66" s="197">
        <f>PPCL_NG!L66+PPCL_Spot!L66+GT_NG!L66+GT_Spot!L66+Bawana_NG!L66+Bawana_RLNG!L66+Bawana_Spot!L66</f>
        <v>82.44</v>
      </c>
      <c r="L66" s="197">
        <f>PPCL_NG!S66+PPCL_Spot!S66+GT_NG!S66+GT_Spot!S66+Bawana_NG!S66+Bawana_RLNG!S66+Bawana_Spot!S66</f>
        <v>82.422972315853883</v>
      </c>
      <c r="M66" s="198">
        <f t="shared" si="3"/>
        <v>1.7027684146114552E-2</v>
      </c>
      <c r="N66" s="197">
        <f>PPCL_NG!M66+PPCL_Spot!M66+GT_NG!M66+GT_Spot!M66+Bawana_NG!M66+Bawana_RLNG!M66+Bawana_Spot!M66</f>
        <v>95.84</v>
      </c>
      <c r="O66" s="197">
        <f>PPCL_NG!T66+PPCL_Spot!T66+GT_NG!T66+GT_Spot!T66+Bawana_NG!T66+Bawana_RLNG!T66+Bawana_Spot!T66</f>
        <v>95.731063722256948</v>
      </c>
      <c r="P66" s="198">
        <f t="shared" si="4"/>
        <v>0.10893627774305514</v>
      </c>
      <c r="Q66" s="198">
        <f t="shared" si="5"/>
        <v>0.33000000000012797</v>
      </c>
    </row>
    <row r="67" spans="1:17">
      <c r="A67" s="33" t="s">
        <v>109</v>
      </c>
      <c r="B67" s="197">
        <f>PPCL_NG!I67+PPCL_Spot!I67+GT_NG!I67+GT_Spot!I67+Bawana_NG!I67+Bawana_RLNG!I67+Bawana_Spot!I67</f>
        <v>321.86</v>
      </c>
      <c r="C67" s="197">
        <f>PPCL_NG!P67+PPCL_Spot!P67+GT_NG!P67+GT_Spot!P67+Bawana_NG!P67+Bawana_RLNG!P67+Bawana_Spot!P67</f>
        <v>321.72729091339295</v>
      </c>
      <c r="D67" s="198">
        <f t="shared" ref="D67:D99" si="6">B67-C67</f>
        <v>0.13270908660706482</v>
      </c>
      <c r="E67" s="197">
        <f>PPCL_NG!J67+PPCL_Spot!J67+GT_NG!J67+GT_Spot!J67+Bawana_NG!J67+Bawana_RLNG!J67+Bawana_Spot!J67</f>
        <v>77.759999999999991</v>
      </c>
      <c r="F67" s="197">
        <f>PPCL_NG!Q67+PPCL_Spot!Q67+GT_NG!Q67+GT_Spot!Q67+Bawana_NG!Q67+Bawana_RLNG!Q67+Bawana_Spot!Q67</f>
        <v>77.688284204334664</v>
      </c>
      <c r="G67" s="198">
        <f t="shared" ref="G67:G99" si="7">E67-F67</f>
        <v>7.1715795665326709E-2</v>
      </c>
      <c r="H67" s="197">
        <f>PPCL_NG!K67+PPCL_Spot!K67+GT_NG!K67+GT_Spot!K67+Bawana_NG!K67+Bawana_RLNG!K67+Bawana_Spot!K67</f>
        <v>14.65</v>
      </c>
      <c r="I67" s="197">
        <f>PPCL_NG!R67+PPCL_Spot!R67+GT_NG!R67+GT_Spot!R67+Bawana_NG!R67+Bawana_RLNG!R67+Bawana_Spot!R67</f>
        <v>14.650388844161434</v>
      </c>
      <c r="J67" s="198">
        <f t="shared" ref="J67:J99" si="8">H67-I67</f>
        <v>-3.8884416143325495E-4</v>
      </c>
      <c r="K67" s="197">
        <f>PPCL_NG!L67+PPCL_Spot!L67+GT_NG!L67+GT_Spot!L67+Bawana_NG!L67+Bawana_RLNG!L67+Bawana_Spot!L67</f>
        <v>82.44</v>
      </c>
      <c r="L67" s="197">
        <f>PPCL_NG!S67+PPCL_Spot!S67+GT_NG!S67+GT_Spot!S67+Bawana_NG!S67+Bawana_RLNG!S67+Bawana_Spot!S67</f>
        <v>82.422972315853883</v>
      </c>
      <c r="M67" s="198">
        <f t="shared" ref="M67:M99" si="9">K67-L67</f>
        <v>1.7027684146114552E-2</v>
      </c>
      <c r="N67" s="197">
        <f>PPCL_NG!M67+PPCL_Spot!M67+GT_NG!M67+GT_Spot!M67+Bawana_NG!M67+Bawana_RLNG!M67+Bawana_Spot!M67</f>
        <v>95.84</v>
      </c>
      <c r="O67" s="197">
        <f>PPCL_NG!T67+PPCL_Spot!T67+GT_NG!T67+GT_Spot!T67+Bawana_NG!T67+Bawana_RLNG!T67+Bawana_Spot!T67</f>
        <v>95.731063722256948</v>
      </c>
      <c r="P67" s="198">
        <f t="shared" ref="P67:P99" si="10">N67-O67</f>
        <v>0.10893627774305514</v>
      </c>
      <c r="Q67" s="198">
        <f t="shared" si="5"/>
        <v>0.33000000000012797</v>
      </c>
    </row>
    <row r="68" spans="1:17">
      <c r="A68" s="33" t="s">
        <v>110</v>
      </c>
      <c r="B68" s="197">
        <f>PPCL_NG!I68+PPCL_Spot!I68+GT_NG!I68+GT_Spot!I68+Bawana_NG!I68+Bawana_RLNG!I68+Bawana_Spot!I68</f>
        <v>321.86</v>
      </c>
      <c r="C68" s="197">
        <f>PPCL_NG!P68+PPCL_Spot!P68+GT_NG!P68+GT_Spot!P68+Bawana_NG!P68+Bawana_RLNG!P68+Bawana_Spot!P68</f>
        <v>321.72729091339295</v>
      </c>
      <c r="D68" s="198">
        <f t="shared" si="6"/>
        <v>0.13270908660706482</v>
      </c>
      <c r="E68" s="197">
        <f>PPCL_NG!J68+PPCL_Spot!J68+GT_NG!J68+GT_Spot!J68+Bawana_NG!J68+Bawana_RLNG!J68+Bawana_Spot!J68</f>
        <v>77.759999999999991</v>
      </c>
      <c r="F68" s="197">
        <f>PPCL_NG!Q68+PPCL_Spot!Q68+GT_NG!Q68+GT_Spot!Q68+Bawana_NG!Q68+Bawana_RLNG!Q68+Bawana_Spot!Q68</f>
        <v>77.688284204334664</v>
      </c>
      <c r="G68" s="198">
        <f t="shared" si="7"/>
        <v>7.1715795665326709E-2</v>
      </c>
      <c r="H68" s="197">
        <f>PPCL_NG!K68+PPCL_Spot!K68+GT_NG!K68+GT_Spot!K68+Bawana_NG!K68+Bawana_RLNG!K68+Bawana_Spot!K68</f>
        <v>14.65</v>
      </c>
      <c r="I68" s="197">
        <f>PPCL_NG!R68+PPCL_Spot!R68+GT_NG!R68+GT_Spot!R68+Bawana_NG!R68+Bawana_RLNG!R68+Bawana_Spot!R68</f>
        <v>14.650388844161434</v>
      </c>
      <c r="J68" s="198">
        <f t="shared" si="8"/>
        <v>-3.8884416143325495E-4</v>
      </c>
      <c r="K68" s="197">
        <f>PPCL_NG!L68+PPCL_Spot!L68+GT_NG!L68+GT_Spot!L68+Bawana_NG!L68+Bawana_RLNG!L68+Bawana_Spot!L68</f>
        <v>82.44</v>
      </c>
      <c r="L68" s="197">
        <f>PPCL_NG!S68+PPCL_Spot!S68+GT_NG!S68+GT_Spot!S68+Bawana_NG!S68+Bawana_RLNG!S68+Bawana_Spot!S68</f>
        <v>82.422972315853883</v>
      </c>
      <c r="M68" s="198">
        <f t="shared" si="9"/>
        <v>1.7027684146114552E-2</v>
      </c>
      <c r="N68" s="197">
        <f>PPCL_NG!M68+PPCL_Spot!M68+GT_NG!M68+GT_Spot!M68+Bawana_NG!M68+Bawana_RLNG!M68+Bawana_Spot!M68</f>
        <v>95.84</v>
      </c>
      <c r="O68" s="197">
        <f>PPCL_NG!T68+PPCL_Spot!T68+GT_NG!T68+GT_Spot!T68+Bawana_NG!T68+Bawana_RLNG!T68+Bawana_Spot!T68</f>
        <v>95.731063722256948</v>
      </c>
      <c r="P68" s="198">
        <f t="shared" si="10"/>
        <v>0.10893627774305514</v>
      </c>
      <c r="Q68" s="198">
        <f t="shared" ref="Q68:Q99" si="11">D68+G68+J68+M68+P68</f>
        <v>0.33000000000012797</v>
      </c>
    </row>
    <row r="69" spans="1:17">
      <c r="A69" s="33" t="s">
        <v>111</v>
      </c>
      <c r="B69" s="197">
        <f>PPCL_NG!I69+PPCL_Spot!I69+GT_NG!I69+GT_Spot!I69+Bawana_NG!I69+Bawana_RLNG!I69+Bawana_Spot!I69</f>
        <v>321.86</v>
      </c>
      <c r="C69" s="197">
        <f>PPCL_NG!P69+PPCL_Spot!P69+GT_NG!P69+GT_Spot!P69+Bawana_NG!P69+Bawana_RLNG!P69+Bawana_Spot!P69</f>
        <v>321.72729091339295</v>
      </c>
      <c r="D69" s="198">
        <f t="shared" si="6"/>
        <v>0.13270908660706482</v>
      </c>
      <c r="E69" s="197">
        <f>PPCL_NG!J69+PPCL_Spot!J69+GT_NG!J69+GT_Spot!J69+Bawana_NG!J69+Bawana_RLNG!J69+Bawana_Spot!J69</f>
        <v>77.759999999999991</v>
      </c>
      <c r="F69" s="197">
        <f>PPCL_NG!Q69+PPCL_Spot!Q69+GT_NG!Q69+GT_Spot!Q69+Bawana_NG!Q69+Bawana_RLNG!Q69+Bawana_Spot!Q69</f>
        <v>77.688284204334664</v>
      </c>
      <c r="G69" s="198">
        <f t="shared" si="7"/>
        <v>7.1715795665326709E-2</v>
      </c>
      <c r="H69" s="197">
        <f>PPCL_NG!K69+PPCL_Spot!K69+GT_NG!K69+GT_Spot!K69+Bawana_NG!K69+Bawana_RLNG!K69+Bawana_Spot!K69</f>
        <v>14.65</v>
      </c>
      <c r="I69" s="197">
        <f>PPCL_NG!R69+PPCL_Spot!R69+GT_NG!R69+GT_Spot!R69+Bawana_NG!R69+Bawana_RLNG!R69+Bawana_Spot!R69</f>
        <v>14.650388844161434</v>
      </c>
      <c r="J69" s="198">
        <f t="shared" si="8"/>
        <v>-3.8884416143325495E-4</v>
      </c>
      <c r="K69" s="197">
        <f>PPCL_NG!L69+PPCL_Spot!L69+GT_NG!L69+GT_Spot!L69+Bawana_NG!L69+Bawana_RLNG!L69+Bawana_Spot!L69</f>
        <v>82.44</v>
      </c>
      <c r="L69" s="197">
        <f>PPCL_NG!S69+PPCL_Spot!S69+GT_NG!S69+GT_Spot!S69+Bawana_NG!S69+Bawana_RLNG!S69+Bawana_Spot!S69</f>
        <v>82.422972315853883</v>
      </c>
      <c r="M69" s="198">
        <f t="shared" si="9"/>
        <v>1.7027684146114552E-2</v>
      </c>
      <c r="N69" s="197">
        <f>PPCL_NG!M69+PPCL_Spot!M69+GT_NG!M69+GT_Spot!M69+Bawana_NG!M69+Bawana_RLNG!M69+Bawana_Spot!M69</f>
        <v>95.84</v>
      </c>
      <c r="O69" s="197">
        <f>PPCL_NG!T69+PPCL_Spot!T69+GT_NG!T69+GT_Spot!T69+Bawana_NG!T69+Bawana_RLNG!T69+Bawana_Spot!T69</f>
        <v>95.731063722256948</v>
      </c>
      <c r="P69" s="198">
        <f t="shared" si="10"/>
        <v>0.10893627774305514</v>
      </c>
      <c r="Q69" s="198">
        <f t="shared" si="11"/>
        <v>0.33000000000012797</v>
      </c>
    </row>
    <row r="70" spans="1:17">
      <c r="A70" s="33" t="s">
        <v>112</v>
      </c>
      <c r="B70" s="197">
        <f>PPCL_NG!I70+PPCL_Spot!I70+GT_NG!I70+GT_Spot!I70+Bawana_NG!I70+Bawana_RLNG!I70+Bawana_Spot!I70</f>
        <v>321.86</v>
      </c>
      <c r="C70" s="197">
        <f>PPCL_NG!P70+PPCL_Spot!P70+GT_NG!P70+GT_Spot!P70+Bawana_NG!P70+Bawana_RLNG!P70+Bawana_Spot!P70</f>
        <v>321.72729091339295</v>
      </c>
      <c r="D70" s="198">
        <f t="shared" si="6"/>
        <v>0.13270908660706482</v>
      </c>
      <c r="E70" s="197">
        <f>PPCL_NG!J70+PPCL_Spot!J70+GT_NG!J70+GT_Spot!J70+Bawana_NG!J70+Bawana_RLNG!J70+Bawana_Spot!J70</f>
        <v>77.759999999999991</v>
      </c>
      <c r="F70" s="197">
        <f>PPCL_NG!Q70+PPCL_Spot!Q70+GT_NG!Q70+GT_Spot!Q70+Bawana_NG!Q70+Bawana_RLNG!Q70+Bawana_Spot!Q70</f>
        <v>77.688284204334664</v>
      </c>
      <c r="G70" s="198">
        <f t="shared" si="7"/>
        <v>7.1715795665326709E-2</v>
      </c>
      <c r="H70" s="197">
        <f>PPCL_NG!K70+PPCL_Spot!K70+GT_NG!K70+GT_Spot!K70+Bawana_NG!K70+Bawana_RLNG!K70+Bawana_Spot!K70</f>
        <v>14.65</v>
      </c>
      <c r="I70" s="197">
        <f>PPCL_NG!R70+PPCL_Spot!R70+GT_NG!R70+GT_Spot!R70+Bawana_NG!R70+Bawana_RLNG!R70+Bawana_Spot!R70</f>
        <v>14.650388844161434</v>
      </c>
      <c r="J70" s="198">
        <f t="shared" si="8"/>
        <v>-3.8884416143325495E-4</v>
      </c>
      <c r="K70" s="197">
        <f>PPCL_NG!L70+PPCL_Spot!L70+GT_NG!L70+GT_Spot!L70+Bawana_NG!L70+Bawana_RLNG!L70+Bawana_Spot!L70</f>
        <v>82.44</v>
      </c>
      <c r="L70" s="197">
        <f>PPCL_NG!S70+PPCL_Spot!S70+GT_NG!S70+GT_Spot!S70+Bawana_NG!S70+Bawana_RLNG!S70+Bawana_Spot!S70</f>
        <v>82.422972315853883</v>
      </c>
      <c r="M70" s="198">
        <f t="shared" si="9"/>
        <v>1.7027684146114552E-2</v>
      </c>
      <c r="N70" s="197">
        <f>PPCL_NG!M70+PPCL_Spot!M70+GT_NG!M70+GT_Spot!M70+Bawana_NG!M70+Bawana_RLNG!M70+Bawana_Spot!M70</f>
        <v>95.84</v>
      </c>
      <c r="O70" s="197">
        <f>PPCL_NG!T70+PPCL_Spot!T70+GT_NG!T70+GT_Spot!T70+Bawana_NG!T70+Bawana_RLNG!T70+Bawana_Spot!T70</f>
        <v>95.731063722256948</v>
      </c>
      <c r="P70" s="198">
        <f t="shared" si="10"/>
        <v>0.10893627774305514</v>
      </c>
      <c r="Q70" s="198">
        <f t="shared" si="11"/>
        <v>0.33000000000012797</v>
      </c>
    </row>
    <row r="71" spans="1:17">
      <c r="A71" s="33" t="s">
        <v>113</v>
      </c>
      <c r="B71" s="197">
        <f>PPCL_NG!I71+PPCL_Spot!I71+GT_NG!I71+GT_Spot!I71+Bawana_NG!I71+Bawana_RLNG!I71+Bawana_Spot!I71</f>
        <v>321.86</v>
      </c>
      <c r="C71" s="197">
        <f>PPCL_NG!P71+PPCL_Spot!P71+GT_NG!P71+GT_Spot!P71+Bawana_NG!P71+Bawana_RLNG!P71+Bawana_Spot!P71</f>
        <v>321.72729091339295</v>
      </c>
      <c r="D71" s="198">
        <f t="shared" si="6"/>
        <v>0.13270908660706482</v>
      </c>
      <c r="E71" s="197">
        <f>PPCL_NG!J71+PPCL_Spot!J71+GT_NG!J71+GT_Spot!J71+Bawana_NG!J71+Bawana_RLNG!J71+Bawana_Spot!J71</f>
        <v>77.759999999999991</v>
      </c>
      <c r="F71" s="197">
        <f>PPCL_NG!Q71+PPCL_Spot!Q71+GT_NG!Q71+GT_Spot!Q71+Bawana_NG!Q71+Bawana_RLNG!Q71+Bawana_Spot!Q71</f>
        <v>77.688284204334664</v>
      </c>
      <c r="G71" s="198">
        <f t="shared" si="7"/>
        <v>7.1715795665326709E-2</v>
      </c>
      <c r="H71" s="197">
        <f>PPCL_NG!K71+PPCL_Spot!K71+GT_NG!K71+GT_Spot!K71+Bawana_NG!K71+Bawana_RLNG!K71+Bawana_Spot!K71</f>
        <v>14.65</v>
      </c>
      <c r="I71" s="197">
        <f>PPCL_NG!R71+PPCL_Spot!R71+GT_NG!R71+GT_Spot!R71+Bawana_NG!R71+Bawana_RLNG!R71+Bawana_Spot!R71</f>
        <v>14.650388844161434</v>
      </c>
      <c r="J71" s="198">
        <f t="shared" si="8"/>
        <v>-3.8884416143325495E-4</v>
      </c>
      <c r="K71" s="197">
        <f>PPCL_NG!L71+PPCL_Spot!L71+GT_NG!L71+GT_Spot!L71+Bawana_NG!L71+Bawana_RLNG!L71+Bawana_Spot!L71</f>
        <v>82.44</v>
      </c>
      <c r="L71" s="197">
        <f>PPCL_NG!S71+PPCL_Spot!S71+GT_NG!S71+GT_Spot!S71+Bawana_NG!S71+Bawana_RLNG!S71+Bawana_Spot!S71</f>
        <v>82.422972315853883</v>
      </c>
      <c r="M71" s="198">
        <f t="shared" si="9"/>
        <v>1.7027684146114552E-2</v>
      </c>
      <c r="N71" s="197">
        <f>PPCL_NG!M71+PPCL_Spot!M71+GT_NG!M71+GT_Spot!M71+Bawana_NG!M71+Bawana_RLNG!M71+Bawana_Spot!M71</f>
        <v>95.84</v>
      </c>
      <c r="O71" s="197">
        <f>PPCL_NG!T71+PPCL_Spot!T71+GT_NG!T71+GT_Spot!T71+Bawana_NG!T71+Bawana_RLNG!T71+Bawana_Spot!T71</f>
        <v>95.731063722256948</v>
      </c>
      <c r="P71" s="198">
        <f t="shared" si="10"/>
        <v>0.10893627774305514</v>
      </c>
      <c r="Q71" s="198">
        <f t="shared" si="11"/>
        <v>0.33000000000012797</v>
      </c>
    </row>
    <row r="72" spans="1:17">
      <c r="A72" s="33" t="s">
        <v>114</v>
      </c>
      <c r="B72" s="197">
        <f>PPCL_NG!I72+PPCL_Spot!I72+GT_NG!I72+GT_Spot!I72+Bawana_NG!I72+Bawana_RLNG!I72+Bawana_Spot!I72</f>
        <v>321.86</v>
      </c>
      <c r="C72" s="197">
        <f>PPCL_NG!P72+PPCL_Spot!P72+GT_NG!P72+GT_Spot!P72+Bawana_NG!P72+Bawana_RLNG!P72+Bawana_Spot!P72</f>
        <v>321.72729091339295</v>
      </c>
      <c r="D72" s="198">
        <f t="shared" si="6"/>
        <v>0.13270908660706482</v>
      </c>
      <c r="E72" s="197">
        <f>PPCL_NG!J72+PPCL_Spot!J72+GT_NG!J72+GT_Spot!J72+Bawana_NG!J72+Bawana_RLNG!J72+Bawana_Spot!J72</f>
        <v>77.759999999999991</v>
      </c>
      <c r="F72" s="197">
        <f>PPCL_NG!Q72+PPCL_Spot!Q72+GT_NG!Q72+GT_Spot!Q72+Bawana_NG!Q72+Bawana_RLNG!Q72+Bawana_Spot!Q72</f>
        <v>77.688284204334664</v>
      </c>
      <c r="G72" s="198">
        <f t="shared" si="7"/>
        <v>7.1715795665326709E-2</v>
      </c>
      <c r="H72" s="197">
        <f>PPCL_NG!K72+PPCL_Spot!K72+GT_NG!K72+GT_Spot!K72+Bawana_NG!K72+Bawana_RLNG!K72+Bawana_Spot!K72</f>
        <v>14.65</v>
      </c>
      <c r="I72" s="197">
        <f>PPCL_NG!R72+PPCL_Spot!R72+GT_NG!R72+GT_Spot!R72+Bawana_NG!R72+Bawana_RLNG!R72+Bawana_Spot!R72</f>
        <v>14.650388844161434</v>
      </c>
      <c r="J72" s="198">
        <f t="shared" si="8"/>
        <v>-3.8884416143325495E-4</v>
      </c>
      <c r="K72" s="197">
        <f>PPCL_NG!L72+PPCL_Spot!L72+GT_NG!L72+GT_Spot!L72+Bawana_NG!L72+Bawana_RLNG!L72+Bawana_Spot!L72</f>
        <v>82.44</v>
      </c>
      <c r="L72" s="197">
        <f>PPCL_NG!S72+PPCL_Spot!S72+GT_NG!S72+GT_Spot!S72+Bawana_NG!S72+Bawana_RLNG!S72+Bawana_Spot!S72</f>
        <v>82.422972315853883</v>
      </c>
      <c r="M72" s="198">
        <f t="shared" si="9"/>
        <v>1.7027684146114552E-2</v>
      </c>
      <c r="N72" s="197">
        <f>PPCL_NG!M72+PPCL_Spot!M72+GT_NG!M72+GT_Spot!M72+Bawana_NG!M72+Bawana_RLNG!M72+Bawana_Spot!M72</f>
        <v>95.84</v>
      </c>
      <c r="O72" s="197">
        <f>PPCL_NG!T72+PPCL_Spot!T72+GT_NG!T72+GT_Spot!T72+Bawana_NG!T72+Bawana_RLNG!T72+Bawana_Spot!T72</f>
        <v>95.731063722256948</v>
      </c>
      <c r="P72" s="198">
        <f t="shared" si="10"/>
        <v>0.10893627774305514</v>
      </c>
      <c r="Q72" s="198">
        <f t="shared" si="11"/>
        <v>0.33000000000012797</v>
      </c>
    </row>
    <row r="73" spans="1:17">
      <c r="A73" s="33" t="s">
        <v>115</v>
      </c>
      <c r="B73" s="197">
        <f>PPCL_NG!I73+PPCL_Spot!I73+GT_NG!I73+GT_Spot!I73+Bawana_NG!I73+Bawana_RLNG!I73+Bawana_Spot!I73</f>
        <v>321.86</v>
      </c>
      <c r="C73" s="197">
        <f>PPCL_NG!P73+PPCL_Spot!P73+GT_NG!P73+GT_Spot!P73+Bawana_NG!P73+Bawana_RLNG!P73+Bawana_Spot!P73</f>
        <v>321.72729091339295</v>
      </c>
      <c r="D73" s="198">
        <f t="shared" si="6"/>
        <v>0.13270908660706482</v>
      </c>
      <c r="E73" s="197">
        <f>PPCL_NG!J73+PPCL_Spot!J73+GT_NG!J73+GT_Spot!J73+Bawana_NG!J73+Bawana_RLNG!J73+Bawana_Spot!J73</f>
        <v>77.759999999999991</v>
      </c>
      <c r="F73" s="197">
        <f>PPCL_NG!Q73+PPCL_Spot!Q73+GT_NG!Q73+GT_Spot!Q73+Bawana_NG!Q73+Bawana_RLNG!Q73+Bawana_Spot!Q73</f>
        <v>77.688284204334664</v>
      </c>
      <c r="G73" s="198">
        <f t="shared" si="7"/>
        <v>7.1715795665326709E-2</v>
      </c>
      <c r="H73" s="197">
        <f>PPCL_NG!K73+PPCL_Spot!K73+GT_NG!K73+GT_Spot!K73+Bawana_NG!K73+Bawana_RLNG!K73+Bawana_Spot!K73</f>
        <v>14.65</v>
      </c>
      <c r="I73" s="197">
        <f>PPCL_NG!R73+PPCL_Spot!R73+GT_NG!R73+GT_Spot!R73+Bawana_NG!R73+Bawana_RLNG!R73+Bawana_Spot!R73</f>
        <v>14.650388844161434</v>
      </c>
      <c r="J73" s="198">
        <f t="shared" si="8"/>
        <v>-3.8884416143325495E-4</v>
      </c>
      <c r="K73" s="197">
        <f>PPCL_NG!L73+PPCL_Spot!L73+GT_NG!L73+GT_Spot!L73+Bawana_NG!L73+Bawana_RLNG!L73+Bawana_Spot!L73</f>
        <v>82.44</v>
      </c>
      <c r="L73" s="197">
        <f>PPCL_NG!S73+PPCL_Spot!S73+GT_NG!S73+GT_Spot!S73+Bawana_NG!S73+Bawana_RLNG!S73+Bawana_Spot!S73</f>
        <v>82.422972315853883</v>
      </c>
      <c r="M73" s="198">
        <f t="shared" si="9"/>
        <v>1.7027684146114552E-2</v>
      </c>
      <c r="N73" s="197">
        <f>PPCL_NG!M73+PPCL_Spot!M73+GT_NG!M73+GT_Spot!M73+Bawana_NG!M73+Bawana_RLNG!M73+Bawana_Spot!M73</f>
        <v>95.84</v>
      </c>
      <c r="O73" s="197">
        <f>PPCL_NG!T73+PPCL_Spot!T73+GT_NG!T73+GT_Spot!T73+Bawana_NG!T73+Bawana_RLNG!T73+Bawana_Spot!T73</f>
        <v>95.731063722256948</v>
      </c>
      <c r="P73" s="198">
        <f t="shared" si="10"/>
        <v>0.10893627774305514</v>
      </c>
      <c r="Q73" s="198">
        <f t="shared" si="11"/>
        <v>0.33000000000012797</v>
      </c>
    </row>
    <row r="74" spans="1:17">
      <c r="A74" s="33" t="s">
        <v>116</v>
      </c>
      <c r="B74" s="197">
        <f>PPCL_NG!I74+PPCL_Spot!I74+GT_NG!I74+GT_Spot!I74+Bawana_NG!I74+Bawana_RLNG!I74+Bawana_Spot!I74</f>
        <v>321.86</v>
      </c>
      <c r="C74" s="197">
        <f>PPCL_NG!P74+PPCL_Spot!P74+GT_NG!P74+GT_Spot!P74+Bawana_NG!P74+Bawana_RLNG!P74+Bawana_Spot!P74</f>
        <v>321.72729091339295</v>
      </c>
      <c r="D74" s="198">
        <f t="shared" si="6"/>
        <v>0.13270908660706482</v>
      </c>
      <c r="E74" s="197">
        <f>PPCL_NG!J74+PPCL_Spot!J74+GT_NG!J74+GT_Spot!J74+Bawana_NG!J74+Bawana_RLNG!J74+Bawana_Spot!J74</f>
        <v>77.759999999999991</v>
      </c>
      <c r="F74" s="197">
        <f>PPCL_NG!Q74+PPCL_Spot!Q74+GT_NG!Q74+GT_Spot!Q74+Bawana_NG!Q74+Bawana_RLNG!Q74+Bawana_Spot!Q74</f>
        <v>77.688284204334664</v>
      </c>
      <c r="G74" s="198">
        <f t="shared" si="7"/>
        <v>7.1715795665326709E-2</v>
      </c>
      <c r="H74" s="197">
        <f>PPCL_NG!K74+PPCL_Spot!K74+GT_NG!K74+GT_Spot!K74+Bawana_NG!K74+Bawana_RLNG!K74+Bawana_Spot!K74</f>
        <v>14.65</v>
      </c>
      <c r="I74" s="197">
        <f>PPCL_NG!R74+PPCL_Spot!R74+GT_NG!R74+GT_Spot!R74+Bawana_NG!R74+Bawana_RLNG!R74+Bawana_Spot!R74</f>
        <v>14.650388844161434</v>
      </c>
      <c r="J74" s="198">
        <f t="shared" si="8"/>
        <v>-3.8884416143325495E-4</v>
      </c>
      <c r="K74" s="197">
        <f>PPCL_NG!L74+PPCL_Spot!L74+GT_NG!L74+GT_Spot!L74+Bawana_NG!L74+Bawana_RLNG!L74+Bawana_Spot!L74</f>
        <v>82.44</v>
      </c>
      <c r="L74" s="197">
        <f>PPCL_NG!S74+PPCL_Spot!S74+GT_NG!S74+GT_Spot!S74+Bawana_NG!S74+Bawana_RLNG!S74+Bawana_Spot!S74</f>
        <v>82.422972315853883</v>
      </c>
      <c r="M74" s="198">
        <f t="shared" si="9"/>
        <v>1.7027684146114552E-2</v>
      </c>
      <c r="N74" s="197">
        <f>PPCL_NG!M74+PPCL_Spot!M74+GT_NG!M74+GT_Spot!M74+Bawana_NG!M74+Bawana_RLNG!M74+Bawana_Spot!M74</f>
        <v>95.84</v>
      </c>
      <c r="O74" s="197">
        <f>PPCL_NG!T74+PPCL_Spot!T74+GT_NG!T74+GT_Spot!T74+Bawana_NG!T74+Bawana_RLNG!T74+Bawana_Spot!T74</f>
        <v>95.731063722256948</v>
      </c>
      <c r="P74" s="198">
        <f t="shared" si="10"/>
        <v>0.10893627774305514</v>
      </c>
      <c r="Q74" s="198">
        <f t="shared" si="11"/>
        <v>0.33000000000012797</v>
      </c>
    </row>
    <row r="75" spans="1:17">
      <c r="A75" s="33" t="s">
        <v>117</v>
      </c>
      <c r="B75" s="197">
        <f>PPCL_NG!I75+PPCL_Spot!I75+GT_NG!I75+GT_Spot!I75+Bawana_NG!I75+Bawana_RLNG!I75+Bawana_Spot!I75</f>
        <v>321.86</v>
      </c>
      <c r="C75" s="197">
        <f>PPCL_NG!P75+PPCL_Spot!P75+GT_NG!P75+GT_Spot!P75+Bawana_NG!P75+Bawana_RLNG!P75+Bawana_Spot!P75</f>
        <v>321.84599806324604</v>
      </c>
      <c r="D75" s="198">
        <f t="shared" si="6"/>
        <v>1.4001936753970767E-2</v>
      </c>
      <c r="E75" s="197">
        <f>PPCL_NG!J75+PPCL_Spot!J75+GT_NG!J75+GT_Spot!J75+Bawana_NG!J75+Bawana_RLNG!J75+Bawana_Spot!J75</f>
        <v>77.759999999999991</v>
      </c>
      <c r="F75" s="197">
        <f>PPCL_NG!Q75+PPCL_Spot!Q75+GT_NG!Q75+GT_Spot!Q75+Bawana_NG!Q75+Bawana_RLNG!Q75+Bawana_Spot!Q75</f>
        <v>77.753318484452194</v>
      </c>
      <c r="G75" s="198">
        <f t="shared" si="7"/>
        <v>6.6815155477968347E-3</v>
      </c>
      <c r="H75" s="197">
        <f>PPCL_NG!K75+PPCL_Spot!K75+GT_NG!K75+GT_Spot!K75+Bawana_NG!K75+Bawana_RLNG!K75+Bawana_Spot!K75</f>
        <v>14.65</v>
      </c>
      <c r="I75" s="197">
        <f>PPCL_NG!R75+PPCL_Spot!R75+GT_NG!R75+GT_Spot!R75+Bawana_NG!R75+Bawana_RLNG!R75+Bawana_Spot!R75</f>
        <v>14.650388844161434</v>
      </c>
      <c r="J75" s="198">
        <f t="shared" si="8"/>
        <v>-3.8884416143325495E-4</v>
      </c>
      <c r="K75" s="197">
        <f>PPCL_NG!L75+PPCL_Spot!L75+GT_NG!L75+GT_Spot!L75+Bawana_NG!L75+Bawana_RLNG!L75+Bawana_Spot!L75</f>
        <v>82.44</v>
      </c>
      <c r="L75" s="197">
        <f>PPCL_NG!S75+PPCL_Spot!S75+GT_NG!S75+GT_Spot!S75+Bawana_NG!S75+Bawana_RLNG!S75+Bawana_Spot!S75</f>
        <v>82.440406204198652</v>
      </c>
      <c r="M75" s="198">
        <f t="shared" si="9"/>
        <v>-4.0620419865433632E-4</v>
      </c>
      <c r="N75" s="197">
        <f>PPCL_NG!M75+PPCL_Spot!M75+GT_NG!M75+GT_Spot!M75+Bawana_NG!M75+Bawana_RLNG!M75+Bawana_Spot!M75</f>
        <v>95.84</v>
      </c>
      <c r="O75" s="197">
        <f>PPCL_NG!T75+PPCL_Spot!T75+GT_NG!T75+GT_Spot!T75+Bawana_NG!T75+Bawana_RLNG!T75+Bawana_Spot!T75</f>
        <v>95.829888403941581</v>
      </c>
      <c r="P75" s="198">
        <f t="shared" si="10"/>
        <v>1.0111596058422379E-2</v>
      </c>
      <c r="Q75" s="198">
        <f t="shared" si="11"/>
        <v>3.0000000000102389E-2</v>
      </c>
    </row>
    <row r="76" spans="1:17">
      <c r="A76" s="33" t="s">
        <v>118</v>
      </c>
      <c r="B76" s="197">
        <f>PPCL_NG!I76+PPCL_Spot!I76+GT_NG!I76+GT_Spot!I76+Bawana_NG!I76+Bawana_RLNG!I76+Bawana_Spot!I76</f>
        <v>321.86</v>
      </c>
      <c r="C76" s="197">
        <f>PPCL_NG!P76+PPCL_Spot!P76+GT_NG!P76+GT_Spot!P76+Bawana_NG!P76+Bawana_RLNG!P76+Bawana_Spot!P76</f>
        <v>321.84599806324604</v>
      </c>
      <c r="D76" s="198">
        <f t="shared" si="6"/>
        <v>1.4001936753970767E-2</v>
      </c>
      <c r="E76" s="197">
        <f>PPCL_NG!J76+PPCL_Spot!J76+GT_NG!J76+GT_Spot!J76+Bawana_NG!J76+Bawana_RLNG!J76+Bawana_Spot!J76</f>
        <v>77.759999999999991</v>
      </c>
      <c r="F76" s="197">
        <f>PPCL_NG!Q76+PPCL_Spot!Q76+GT_NG!Q76+GT_Spot!Q76+Bawana_NG!Q76+Bawana_RLNG!Q76+Bawana_Spot!Q76</f>
        <v>77.753318484452194</v>
      </c>
      <c r="G76" s="198">
        <f t="shared" si="7"/>
        <v>6.6815155477968347E-3</v>
      </c>
      <c r="H76" s="197">
        <f>PPCL_NG!K76+PPCL_Spot!K76+GT_NG!K76+GT_Spot!K76+Bawana_NG!K76+Bawana_RLNG!K76+Bawana_Spot!K76</f>
        <v>14.65</v>
      </c>
      <c r="I76" s="197">
        <f>PPCL_NG!R76+PPCL_Spot!R76+GT_NG!R76+GT_Spot!R76+Bawana_NG!R76+Bawana_RLNG!R76+Bawana_Spot!R76</f>
        <v>14.650388844161434</v>
      </c>
      <c r="J76" s="198">
        <f t="shared" si="8"/>
        <v>-3.8884416143325495E-4</v>
      </c>
      <c r="K76" s="197">
        <f>PPCL_NG!L76+PPCL_Spot!L76+GT_NG!L76+GT_Spot!L76+Bawana_NG!L76+Bawana_RLNG!L76+Bawana_Spot!L76</f>
        <v>82.44</v>
      </c>
      <c r="L76" s="197">
        <f>PPCL_NG!S76+PPCL_Spot!S76+GT_NG!S76+GT_Spot!S76+Bawana_NG!S76+Bawana_RLNG!S76+Bawana_Spot!S76</f>
        <v>82.440406204198652</v>
      </c>
      <c r="M76" s="198">
        <f t="shared" si="9"/>
        <v>-4.0620419865433632E-4</v>
      </c>
      <c r="N76" s="197">
        <f>PPCL_NG!M76+PPCL_Spot!M76+GT_NG!M76+GT_Spot!M76+Bawana_NG!M76+Bawana_RLNG!M76+Bawana_Spot!M76</f>
        <v>95.84</v>
      </c>
      <c r="O76" s="197">
        <f>PPCL_NG!T76+PPCL_Spot!T76+GT_NG!T76+GT_Spot!T76+Bawana_NG!T76+Bawana_RLNG!T76+Bawana_Spot!T76</f>
        <v>95.829888403941581</v>
      </c>
      <c r="P76" s="198">
        <f t="shared" si="10"/>
        <v>1.0111596058422379E-2</v>
      </c>
      <c r="Q76" s="198">
        <f t="shared" si="11"/>
        <v>3.0000000000102389E-2</v>
      </c>
    </row>
    <row r="77" spans="1:17">
      <c r="A77" s="33" t="s">
        <v>119</v>
      </c>
      <c r="B77" s="197">
        <f>PPCL_NG!I77+PPCL_Spot!I77+GT_NG!I77+GT_Spot!I77+Bawana_NG!I77+Bawana_RLNG!I77+Bawana_Spot!I77</f>
        <v>321.86</v>
      </c>
      <c r="C77" s="197">
        <f>PPCL_NG!P77+PPCL_Spot!P77+GT_NG!P77+GT_Spot!P77+Bawana_NG!P77+Bawana_RLNG!P77+Bawana_Spot!P77</f>
        <v>321.84599806324604</v>
      </c>
      <c r="D77" s="198">
        <f t="shared" si="6"/>
        <v>1.4001936753970767E-2</v>
      </c>
      <c r="E77" s="197">
        <f>PPCL_NG!J77+PPCL_Spot!J77+GT_NG!J77+GT_Spot!J77+Bawana_NG!J77+Bawana_RLNG!J77+Bawana_Spot!J77</f>
        <v>77.759999999999991</v>
      </c>
      <c r="F77" s="197">
        <f>PPCL_NG!Q77+PPCL_Spot!Q77+GT_NG!Q77+GT_Spot!Q77+Bawana_NG!Q77+Bawana_RLNG!Q77+Bawana_Spot!Q77</f>
        <v>77.753318484452194</v>
      </c>
      <c r="G77" s="198">
        <f t="shared" si="7"/>
        <v>6.6815155477968347E-3</v>
      </c>
      <c r="H77" s="197">
        <f>PPCL_NG!K77+PPCL_Spot!K77+GT_NG!K77+GT_Spot!K77+Bawana_NG!K77+Bawana_RLNG!K77+Bawana_Spot!K77</f>
        <v>14.65</v>
      </c>
      <c r="I77" s="197">
        <f>PPCL_NG!R77+PPCL_Spot!R77+GT_NG!R77+GT_Spot!R77+Bawana_NG!R77+Bawana_RLNG!R77+Bawana_Spot!R77</f>
        <v>14.650388844161434</v>
      </c>
      <c r="J77" s="198">
        <f t="shared" si="8"/>
        <v>-3.8884416143325495E-4</v>
      </c>
      <c r="K77" s="197">
        <f>PPCL_NG!L77+PPCL_Spot!L77+GT_NG!L77+GT_Spot!L77+Bawana_NG!L77+Bawana_RLNG!L77+Bawana_Spot!L77</f>
        <v>82.44</v>
      </c>
      <c r="L77" s="197">
        <f>PPCL_NG!S77+PPCL_Spot!S77+GT_NG!S77+GT_Spot!S77+Bawana_NG!S77+Bawana_RLNG!S77+Bawana_Spot!S77</f>
        <v>82.440406204198652</v>
      </c>
      <c r="M77" s="198">
        <f t="shared" si="9"/>
        <v>-4.0620419865433632E-4</v>
      </c>
      <c r="N77" s="197">
        <f>PPCL_NG!M77+PPCL_Spot!M77+GT_NG!M77+GT_Spot!M77+Bawana_NG!M77+Bawana_RLNG!M77+Bawana_Spot!M77</f>
        <v>95.84</v>
      </c>
      <c r="O77" s="197">
        <f>PPCL_NG!T77+PPCL_Spot!T77+GT_NG!T77+GT_Spot!T77+Bawana_NG!T77+Bawana_RLNG!T77+Bawana_Spot!T77</f>
        <v>95.829888403941581</v>
      </c>
      <c r="P77" s="198">
        <f t="shared" si="10"/>
        <v>1.0111596058422379E-2</v>
      </c>
      <c r="Q77" s="198">
        <f t="shared" si="11"/>
        <v>3.0000000000102389E-2</v>
      </c>
    </row>
    <row r="78" spans="1:17">
      <c r="A78" s="33" t="s">
        <v>120</v>
      </c>
      <c r="B78" s="197">
        <f>PPCL_NG!I78+PPCL_Spot!I78+GT_NG!I78+GT_Spot!I78+Bawana_NG!I78+Bawana_RLNG!I78+Bawana_Spot!I78</f>
        <v>321.86</v>
      </c>
      <c r="C78" s="197">
        <f>PPCL_NG!P78+PPCL_Spot!P78+GT_NG!P78+GT_Spot!P78+Bawana_NG!P78+Bawana_RLNG!P78+Bawana_Spot!P78</f>
        <v>321.85096603237656</v>
      </c>
      <c r="D78" s="198">
        <f t="shared" si="6"/>
        <v>9.0339676234520994E-3</v>
      </c>
      <c r="E78" s="197">
        <f>PPCL_NG!J78+PPCL_Spot!J78+GT_NG!J78+GT_Spot!J78+Bawana_NG!J78+Bawana_RLNG!J78+Bawana_Spot!J78</f>
        <v>75</v>
      </c>
      <c r="F78" s="197">
        <f>PPCL_NG!Q78+PPCL_Spot!Q78+GT_NG!Q78+GT_Spot!Q78+Bawana_NG!Q78+Bawana_RLNG!Q78+Bawana_Spot!Q78</f>
        <v>74.995107717584489</v>
      </c>
      <c r="G78" s="198">
        <f t="shared" si="7"/>
        <v>4.8922824155113176E-3</v>
      </c>
      <c r="H78" s="197">
        <f>PPCL_NG!K78+PPCL_Spot!K78+GT_NG!K78+GT_Spot!K78+Bawana_NG!K78+Bawana_RLNG!K78+Bawana_Spot!K78</f>
        <v>14.65</v>
      </c>
      <c r="I78" s="197">
        <f>PPCL_NG!R78+PPCL_Spot!R78+GT_NG!R78+GT_Spot!R78+Bawana_NG!R78+Bawana_RLNG!R78+Bawana_Spot!R78</f>
        <v>14.650607628112283</v>
      </c>
      <c r="J78" s="198">
        <f t="shared" si="8"/>
        <v>-6.0762811228265434E-4</v>
      </c>
      <c r="K78" s="197">
        <f>PPCL_NG!L78+PPCL_Spot!L78+GT_NG!L78+GT_Spot!L78+Bawana_NG!L78+Bawana_RLNG!L78+Bawana_Spot!L78</f>
        <v>82.44</v>
      </c>
      <c r="L78" s="197">
        <f>PPCL_NG!S78+PPCL_Spot!S78+GT_NG!S78+GT_Spot!S78+Bawana_NG!S78+Bawana_RLNG!S78+Bawana_Spot!S78</f>
        <v>82.441267853320142</v>
      </c>
      <c r="M78" s="198">
        <f t="shared" si="9"/>
        <v>-1.2678533201437858E-3</v>
      </c>
      <c r="N78" s="197">
        <f>PPCL_NG!M78+PPCL_Spot!M78+GT_NG!M78+GT_Spot!M78+Bawana_NG!M78+Bawana_RLNG!M78+Bawana_Spot!M78</f>
        <v>107.73</v>
      </c>
      <c r="O78" s="197">
        <f>PPCL_NG!T78+PPCL_Spot!T78+GT_NG!T78+GT_Spot!T78+Bawana_NG!T78+Bawana_RLNG!T78+Bawana_Spot!T78</f>
        <v>107.72205076860646</v>
      </c>
      <c r="P78" s="198">
        <f t="shared" si="10"/>
        <v>7.9492313935389802E-3</v>
      </c>
      <c r="Q78" s="198">
        <f t="shared" si="11"/>
        <v>2.0000000000075957E-2</v>
      </c>
    </row>
    <row r="79" spans="1:17">
      <c r="A79" s="33" t="s">
        <v>121</v>
      </c>
      <c r="B79" s="197">
        <f>PPCL_NG!I79+PPCL_Spot!I79+GT_NG!I79+GT_Spot!I79+Bawana_NG!I79+Bawana_RLNG!I79+Bawana_Spot!I79</f>
        <v>322.5</v>
      </c>
      <c r="C79" s="197">
        <f>PPCL_NG!P79+PPCL_Spot!P79+GT_NG!P79+GT_Spot!P79+Bawana_NG!P79+Bawana_RLNG!P79+Bawana_Spot!P79</f>
        <v>322.49476590612215</v>
      </c>
      <c r="D79" s="198">
        <f t="shared" si="6"/>
        <v>5.2340938778456803E-3</v>
      </c>
      <c r="E79" s="197">
        <f>PPCL_NG!J79+PPCL_Spot!J79+GT_NG!J79+GT_Spot!J79+Bawana_NG!J79+Bawana_RLNG!J79+Bawana_Spot!J79</f>
        <v>75.349999999999994</v>
      </c>
      <c r="F79" s="197">
        <f>PPCL_NG!Q79+PPCL_Spot!Q79+GT_NG!Q79+GT_Spot!Q79+Bawana_NG!Q79+Bawana_RLNG!Q79+Bawana_Spot!Q79</f>
        <v>75.347189893224325</v>
      </c>
      <c r="G79" s="198">
        <f t="shared" si="7"/>
        <v>2.8101067756693965E-3</v>
      </c>
      <c r="H79" s="197">
        <f>PPCL_NG!K79+PPCL_Spot!K79+GT_NG!K79+GT_Spot!K79+Bawana_NG!K79+Bawana_RLNG!K79+Bawana_Spot!K79</f>
        <v>14.65</v>
      </c>
      <c r="I79" s="197">
        <f>PPCL_NG!R79+PPCL_Spot!R79+GT_NG!R79+GT_Spot!R79+Bawana_NG!R79+Bawana_RLNG!R79+Bawana_Spot!R79</f>
        <v>14.650607628112283</v>
      </c>
      <c r="J79" s="198">
        <f t="shared" si="8"/>
        <v>-6.0762811228265434E-4</v>
      </c>
      <c r="K79" s="197">
        <f>PPCL_NG!L79+PPCL_Spot!L79+GT_NG!L79+GT_Spot!L79+Bawana_NG!L79+Bawana_RLNG!L79+Bawana_Spot!L79</f>
        <v>82.44</v>
      </c>
      <c r="L79" s="197">
        <f>PPCL_NG!S79+PPCL_Spot!S79+GT_NG!S79+GT_Spot!S79+Bawana_NG!S79+Bawana_RLNG!S79+Bawana_Spot!S79</f>
        <v>82.441885372451907</v>
      </c>
      <c r="M79" s="198">
        <f t="shared" si="9"/>
        <v>-1.8853724519090065E-3</v>
      </c>
      <c r="N79" s="197">
        <f>PPCL_NG!M79+PPCL_Spot!M79+GT_NG!M79+GT_Spot!M79+Bawana_NG!M79+Bawana_RLNG!M79+Bawana_Spot!M79</f>
        <v>107.73</v>
      </c>
      <c r="O79" s="197">
        <f>PPCL_NG!T79+PPCL_Spot!T79+GT_NG!T79+GT_Spot!T79+Bawana_NG!T79+Bawana_RLNG!T79+Bawana_Spot!T79</f>
        <v>107.72555120008928</v>
      </c>
      <c r="P79" s="198">
        <f t="shared" si="10"/>
        <v>4.4487999107190035E-3</v>
      </c>
      <c r="Q79" s="198">
        <f t="shared" si="11"/>
        <v>1.0000000000042419E-2</v>
      </c>
    </row>
    <row r="80" spans="1:17">
      <c r="A80" s="33" t="s">
        <v>122</v>
      </c>
      <c r="B80" s="197">
        <f>PPCL_NG!I80+PPCL_Spot!I80+GT_NG!I80+GT_Spot!I80+Bawana_NG!I80+Bawana_RLNG!I80+Bawana_Spot!I80</f>
        <v>322.79000000000002</v>
      </c>
      <c r="C80" s="197">
        <f>PPCL_NG!P80+PPCL_Spot!P80+GT_NG!P80+GT_Spot!P80+Bawana_NG!P80+Bawana_RLNG!P80+Bawana_Spot!P80</f>
        <v>322.77909236675976</v>
      </c>
      <c r="D80" s="198">
        <f t="shared" si="6"/>
        <v>1.0907633240265113E-2</v>
      </c>
      <c r="E80" s="197">
        <f>PPCL_NG!J80+PPCL_Spot!J80+GT_NG!J80+GT_Spot!J80+Bawana_NG!J80+Bawana_RLNG!J80+Bawana_Spot!J80</f>
        <v>85.52000000000001</v>
      </c>
      <c r="F80" s="197">
        <f>PPCL_NG!Q80+PPCL_Spot!Q80+GT_NG!Q80+GT_Spot!Q80+Bawana_NG!Q80+Bawana_RLNG!Q80+Bawana_Spot!Q80</f>
        <v>85.513967214171458</v>
      </c>
      <c r="G80" s="198">
        <f t="shared" si="7"/>
        <v>6.0327858285518232E-3</v>
      </c>
      <c r="H80" s="197">
        <f>PPCL_NG!K80+PPCL_Spot!K80+GT_NG!K80+GT_Spot!K80+Bawana_NG!K80+Bawana_RLNG!K80+Bawana_Spot!K80</f>
        <v>14.709999999999999</v>
      </c>
      <c r="I80" s="197">
        <f>PPCL_NG!R80+PPCL_Spot!R80+GT_NG!R80+GT_Spot!R80+Bawana_NG!R80+Bawana_RLNG!R80+Bawana_Spot!R80</f>
        <v>14.709392507362509</v>
      </c>
      <c r="J80" s="198">
        <f t="shared" si="8"/>
        <v>6.0749263749038107E-4</v>
      </c>
      <c r="K80" s="197">
        <f>PPCL_NG!L80+PPCL_Spot!L80+GT_NG!L80+GT_Spot!L80+Bawana_NG!L80+Bawana_RLNG!L80+Bawana_Spot!L80</f>
        <v>82.740000000000009</v>
      </c>
      <c r="L80" s="197">
        <f>PPCL_NG!S80+PPCL_Spot!S80+GT_NG!S80+GT_Spot!S80+Bawana_NG!S80+Bawana_RLNG!S80+Bawana_Spot!S80</f>
        <v>82.735863377609107</v>
      </c>
      <c r="M80" s="198">
        <f t="shared" si="9"/>
        <v>4.1366223909022892E-3</v>
      </c>
      <c r="N80" s="197">
        <f>PPCL_NG!M80+PPCL_Spot!M80+GT_NG!M80+GT_Spot!M80+Bawana_NG!M80+Bawana_RLNG!M80+Bawana_Spot!M80</f>
        <v>107.93</v>
      </c>
      <c r="O80" s="197">
        <f>PPCL_NG!T80+PPCL_Spot!T80+GT_NG!T80+GT_Spot!T80+Bawana_NG!T80+Bawana_RLNG!T80+Bawana_Spot!T80</f>
        <v>107.92168453409717</v>
      </c>
      <c r="P80" s="198">
        <f t="shared" si="10"/>
        <v>8.3154659028394917E-3</v>
      </c>
      <c r="Q80" s="198">
        <f t="shared" si="11"/>
        <v>3.0000000000049099E-2</v>
      </c>
    </row>
    <row r="81" spans="1:17">
      <c r="A81" s="33" t="s">
        <v>123</v>
      </c>
      <c r="B81" s="197">
        <f>PPCL_NG!I81+PPCL_Spot!I81+GT_NG!I81+GT_Spot!I81+Bawana_NG!I81+Bawana_RLNG!I81+Bawana_Spot!I81</f>
        <v>322.79000000000002</v>
      </c>
      <c r="C81" s="197">
        <f>PPCL_NG!P81+PPCL_Spot!P81+GT_NG!P81+GT_Spot!P81+Bawana_NG!P81+Bawana_RLNG!P81+Bawana_Spot!P81</f>
        <v>322.77909236675976</v>
      </c>
      <c r="D81" s="198">
        <f t="shared" si="6"/>
        <v>1.0907633240265113E-2</v>
      </c>
      <c r="E81" s="197">
        <f>PPCL_NG!J81+PPCL_Spot!J81+GT_NG!J81+GT_Spot!J81+Bawana_NG!J81+Bawana_RLNG!J81+Bawana_Spot!J81</f>
        <v>85.52000000000001</v>
      </c>
      <c r="F81" s="197">
        <f>PPCL_NG!Q81+PPCL_Spot!Q81+GT_NG!Q81+GT_Spot!Q81+Bawana_NG!Q81+Bawana_RLNG!Q81+Bawana_Spot!Q81</f>
        <v>85.513967214171458</v>
      </c>
      <c r="G81" s="198">
        <f t="shared" si="7"/>
        <v>6.0327858285518232E-3</v>
      </c>
      <c r="H81" s="197">
        <f>PPCL_NG!K81+PPCL_Spot!K81+GT_NG!K81+GT_Spot!K81+Bawana_NG!K81+Bawana_RLNG!K81+Bawana_Spot!K81</f>
        <v>14.709999999999999</v>
      </c>
      <c r="I81" s="197">
        <f>PPCL_NG!R81+PPCL_Spot!R81+GT_NG!R81+GT_Spot!R81+Bawana_NG!R81+Bawana_RLNG!R81+Bawana_Spot!R81</f>
        <v>14.709392507362509</v>
      </c>
      <c r="J81" s="198">
        <f t="shared" si="8"/>
        <v>6.0749263749038107E-4</v>
      </c>
      <c r="K81" s="197">
        <f>PPCL_NG!L81+PPCL_Spot!L81+GT_NG!L81+GT_Spot!L81+Bawana_NG!L81+Bawana_RLNG!L81+Bawana_Spot!L81</f>
        <v>82.740000000000009</v>
      </c>
      <c r="L81" s="197">
        <f>PPCL_NG!S81+PPCL_Spot!S81+GT_NG!S81+GT_Spot!S81+Bawana_NG!S81+Bawana_RLNG!S81+Bawana_Spot!S81</f>
        <v>82.735863377609107</v>
      </c>
      <c r="M81" s="198">
        <f t="shared" si="9"/>
        <v>4.1366223909022892E-3</v>
      </c>
      <c r="N81" s="197">
        <f>PPCL_NG!M81+PPCL_Spot!M81+GT_NG!M81+GT_Spot!M81+Bawana_NG!M81+Bawana_RLNG!M81+Bawana_Spot!M81</f>
        <v>107.93</v>
      </c>
      <c r="O81" s="197">
        <f>PPCL_NG!T81+PPCL_Spot!T81+GT_NG!T81+GT_Spot!T81+Bawana_NG!T81+Bawana_RLNG!T81+Bawana_Spot!T81</f>
        <v>107.92168453409717</v>
      </c>
      <c r="P81" s="198">
        <f t="shared" si="10"/>
        <v>8.3154659028394917E-3</v>
      </c>
      <c r="Q81" s="198">
        <f t="shared" si="11"/>
        <v>3.0000000000049099E-2</v>
      </c>
    </row>
    <row r="82" spans="1:17">
      <c r="A82" s="33" t="s">
        <v>124</v>
      </c>
      <c r="B82" s="197">
        <f>PPCL_NG!I82+PPCL_Spot!I82+GT_NG!I82+GT_Spot!I82+Bawana_NG!I82+Bawana_RLNG!I82+Bawana_Spot!I82</f>
        <v>322.79000000000002</v>
      </c>
      <c r="C82" s="197">
        <f>PPCL_NG!P82+PPCL_Spot!P82+GT_NG!P82+GT_Spot!P82+Bawana_NG!P82+Bawana_RLNG!P82+Bawana_Spot!P82</f>
        <v>322.77909236675976</v>
      </c>
      <c r="D82" s="198">
        <f t="shared" si="6"/>
        <v>1.0907633240265113E-2</v>
      </c>
      <c r="E82" s="197">
        <f>PPCL_NG!J82+PPCL_Spot!J82+GT_NG!J82+GT_Spot!J82+Bawana_NG!J82+Bawana_RLNG!J82+Bawana_Spot!J82</f>
        <v>85.52000000000001</v>
      </c>
      <c r="F82" s="197">
        <f>PPCL_NG!Q82+PPCL_Spot!Q82+GT_NG!Q82+GT_Spot!Q82+Bawana_NG!Q82+Bawana_RLNG!Q82+Bawana_Spot!Q82</f>
        <v>85.513967214171458</v>
      </c>
      <c r="G82" s="198">
        <f t="shared" si="7"/>
        <v>6.0327858285518232E-3</v>
      </c>
      <c r="H82" s="197">
        <f>PPCL_NG!K82+PPCL_Spot!K82+GT_NG!K82+GT_Spot!K82+Bawana_NG!K82+Bawana_RLNG!K82+Bawana_Spot!K82</f>
        <v>14.709999999999999</v>
      </c>
      <c r="I82" s="197">
        <f>PPCL_NG!R82+PPCL_Spot!R82+GT_NG!R82+GT_Spot!R82+Bawana_NG!R82+Bawana_RLNG!R82+Bawana_Spot!R82</f>
        <v>14.709392507362509</v>
      </c>
      <c r="J82" s="198">
        <f t="shared" si="8"/>
        <v>6.0749263749038107E-4</v>
      </c>
      <c r="K82" s="197">
        <f>PPCL_NG!L82+PPCL_Spot!L82+GT_NG!L82+GT_Spot!L82+Bawana_NG!L82+Bawana_RLNG!L82+Bawana_Spot!L82</f>
        <v>82.740000000000009</v>
      </c>
      <c r="L82" s="197">
        <f>PPCL_NG!S82+PPCL_Spot!S82+GT_NG!S82+GT_Spot!S82+Bawana_NG!S82+Bawana_RLNG!S82+Bawana_Spot!S82</f>
        <v>82.735863377609107</v>
      </c>
      <c r="M82" s="198">
        <f t="shared" si="9"/>
        <v>4.1366223909022892E-3</v>
      </c>
      <c r="N82" s="197">
        <f>PPCL_NG!M82+PPCL_Spot!M82+GT_NG!M82+GT_Spot!M82+Bawana_NG!M82+Bawana_RLNG!M82+Bawana_Spot!M82</f>
        <v>107.93</v>
      </c>
      <c r="O82" s="197">
        <f>PPCL_NG!T82+PPCL_Spot!T82+GT_NG!T82+GT_Spot!T82+Bawana_NG!T82+Bawana_RLNG!T82+Bawana_Spot!T82</f>
        <v>107.92168453409717</v>
      </c>
      <c r="P82" s="198">
        <f t="shared" si="10"/>
        <v>8.3154659028394917E-3</v>
      </c>
      <c r="Q82" s="198">
        <f t="shared" si="11"/>
        <v>3.0000000000049099E-2</v>
      </c>
    </row>
    <row r="83" spans="1:17">
      <c r="A83" s="33" t="s">
        <v>125</v>
      </c>
      <c r="B83" s="197">
        <f>PPCL_NG!I83+PPCL_Spot!I83+GT_NG!I83+GT_Spot!I83+Bawana_NG!I83+Bawana_RLNG!I83+Bawana_Spot!I83</f>
        <v>322.79000000000002</v>
      </c>
      <c r="C83" s="197">
        <f>PPCL_NG!P83+PPCL_Spot!P83+GT_NG!P83+GT_Spot!P83+Bawana_NG!P83+Bawana_RLNG!P83+Bawana_Spot!P83</f>
        <v>322.77909236675976</v>
      </c>
      <c r="D83" s="198">
        <f t="shared" si="6"/>
        <v>1.0907633240265113E-2</v>
      </c>
      <c r="E83" s="197">
        <f>PPCL_NG!J83+PPCL_Spot!J83+GT_NG!J83+GT_Spot!J83+Bawana_NG!J83+Bawana_RLNG!J83+Bawana_Spot!J83</f>
        <v>85.52000000000001</v>
      </c>
      <c r="F83" s="197">
        <f>PPCL_NG!Q83+PPCL_Spot!Q83+GT_NG!Q83+GT_Spot!Q83+Bawana_NG!Q83+Bawana_RLNG!Q83+Bawana_Spot!Q83</f>
        <v>85.513967214171458</v>
      </c>
      <c r="G83" s="198">
        <f t="shared" si="7"/>
        <v>6.0327858285518232E-3</v>
      </c>
      <c r="H83" s="197">
        <f>PPCL_NG!K83+PPCL_Spot!K83+GT_NG!K83+GT_Spot!K83+Bawana_NG!K83+Bawana_RLNG!K83+Bawana_Spot!K83</f>
        <v>14.709999999999999</v>
      </c>
      <c r="I83" s="197">
        <f>PPCL_NG!R83+PPCL_Spot!R83+GT_NG!R83+GT_Spot!R83+Bawana_NG!R83+Bawana_RLNG!R83+Bawana_Spot!R83</f>
        <v>14.709392507362509</v>
      </c>
      <c r="J83" s="198">
        <f t="shared" si="8"/>
        <v>6.0749263749038107E-4</v>
      </c>
      <c r="K83" s="197">
        <f>PPCL_NG!L83+PPCL_Spot!L83+GT_NG!L83+GT_Spot!L83+Bawana_NG!L83+Bawana_RLNG!L83+Bawana_Spot!L83</f>
        <v>82.740000000000009</v>
      </c>
      <c r="L83" s="197">
        <f>PPCL_NG!S83+PPCL_Spot!S83+GT_NG!S83+GT_Spot!S83+Bawana_NG!S83+Bawana_RLNG!S83+Bawana_Spot!S83</f>
        <v>82.735863377609107</v>
      </c>
      <c r="M83" s="198">
        <f t="shared" si="9"/>
        <v>4.1366223909022892E-3</v>
      </c>
      <c r="N83" s="197">
        <f>PPCL_NG!M83+PPCL_Spot!M83+GT_NG!M83+GT_Spot!M83+Bawana_NG!M83+Bawana_RLNG!M83+Bawana_Spot!M83</f>
        <v>92.27000000000001</v>
      </c>
      <c r="O83" s="197">
        <f>PPCL_NG!T83+PPCL_Spot!T83+GT_NG!T83+GT_Spot!T83+Bawana_NG!T83+Bawana_RLNG!T83+Bawana_Spot!T83</f>
        <v>92.261684534097171</v>
      </c>
      <c r="P83" s="198">
        <f t="shared" si="10"/>
        <v>8.3154659028394917E-3</v>
      </c>
      <c r="Q83" s="198">
        <f t="shared" si="11"/>
        <v>3.0000000000049099E-2</v>
      </c>
    </row>
    <row r="84" spans="1:17">
      <c r="A84" s="33" t="s">
        <v>126</v>
      </c>
      <c r="B84" s="197">
        <f>PPCL_NG!I84+PPCL_Spot!I84+GT_NG!I84+GT_Spot!I84+Bawana_NG!I84+Bawana_RLNG!I84+Bawana_Spot!I84</f>
        <v>322.79000000000002</v>
      </c>
      <c r="C84" s="197">
        <f>PPCL_NG!P84+PPCL_Spot!P84+GT_NG!P84+GT_Spot!P84+Bawana_NG!P84+Bawana_RLNG!P84+Bawana_Spot!P84</f>
        <v>322.77909236675976</v>
      </c>
      <c r="D84" s="198">
        <f t="shared" si="6"/>
        <v>1.0907633240265113E-2</v>
      </c>
      <c r="E84" s="197">
        <f>PPCL_NG!J84+PPCL_Spot!J84+GT_NG!J84+GT_Spot!J84+Bawana_NG!J84+Bawana_RLNG!J84+Bawana_Spot!J84</f>
        <v>85.52000000000001</v>
      </c>
      <c r="F84" s="197">
        <f>PPCL_NG!Q84+PPCL_Spot!Q84+GT_NG!Q84+GT_Spot!Q84+Bawana_NG!Q84+Bawana_RLNG!Q84+Bawana_Spot!Q84</f>
        <v>85.513967214171458</v>
      </c>
      <c r="G84" s="198">
        <f t="shared" si="7"/>
        <v>6.0327858285518232E-3</v>
      </c>
      <c r="H84" s="197">
        <f>PPCL_NG!K84+PPCL_Spot!K84+GT_NG!K84+GT_Spot!K84+Bawana_NG!K84+Bawana_RLNG!K84+Bawana_Spot!K84</f>
        <v>14.709999999999999</v>
      </c>
      <c r="I84" s="197">
        <f>PPCL_NG!R84+PPCL_Spot!R84+GT_NG!R84+GT_Spot!R84+Bawana_NG!R84+Bawana_RLNG!R84+Bawana_Spot!R84</f>
        <v>14.709392507362509</v>
      </c>
      <c r="J84" s="198">
        <f t="shared" si="8"/>
        <v>6.0749263749038107E-4</v>
      </c>
      <c r="K84" s="197">
        <f>PPCL_NG!L84+PPCL_Spot!L84+GT_NG!L84+GT_Spot!L84+Bawana_NG!L84+Bawana_RLNG!L84+Bawana_Spot!L84</f>
        <v>82.740000000000009</v>
      </c>
      <c r="L84" s="197">
        <f>PPCL_NG!S84+PPCL_Spot!S84+GT_NG!S84+GT_Spot!S84+Bawana_NG!S84+Bawana_RLNG!S84+Bawana_Spot!S84</f>
        <v>82.735863377609107</v>
      </c>
      <c r="M84" s="198">
        <f t="shared" si="9"/>
        <v>4.1366223909022892E-3</v>
      </c>
      <c r="N84" s="197">
        <f>PPCL_NG!M84+PPCL_Spot!M84+GT_NG!M84+GT_Spot!M84+Bawana_NG!M84+Bawana_RLNG!M84+Bawana_Spot!M84</f>
        <v>92.27000000000001</v>
      </c>
      <c r="O84" s="197">
        <f>PPCL_NG!T84+PPCL_Spot!T84+GT_NG!T84+GT_Spot!T84+Bawana_NG!T84+Bawana_RLNG!T84+Bawana_Spot!T84</f>
        <v>92.261684534097171</v>
      </c>
      <c r="P84" s="198">
        <f t="shared" si="10"/>
        <v>8.3154659028394917E-3</v>
      </c>
      <c r="Q84" s="198">
        <f t="shared" si="11"/>
        <v>3.0000000000049099E-2</v>
      </c>
    </row>
    <row r="85" spans="1:17">
      <c r="A85" s="33" t="s">
        <v>127</v>
      </c>
      <c r="B85" s="197">
        <f>PPCL_NG!I85+PPCL_Spot!I85+GT_NG!I85+GT_Spot!I85+Bawana_NG!I85+Bawana_RLNG!I85+Bawana_Spot!I85</f>
        <v>322.79000000000002</v>
      </c>
      <c r="C85" s="197">
        <f>PPCL_NG!P85+PPCL_Spot!P85+GT_NG!P85+GT_Spot!P85+Bawana_NG!P85+Bawana_RLNG!P85+Bawana_Spot!P85</f>
        <v>322.77909236675976</v>
      </c>
      <c r="D85" s="198">
        <f t="shared" si="6"/>
        <v>1.0907633240265113E-2</v>
      </c>
      <c r="E85" s="197">
        <f>PPCL_NG!J85+PPCL_Spot!J85+GT_NG!J85+GT_Spot!J85+Bawana_NG!J85+Bawana_RLNG!J85+Bawana_Spot!J85</f>
        <v>85.52000000000001</v>
      </c>
      <c r="F85" s="197">
        <f>PPCL_NG!Q85+PPCL_Spot!Q85+GT_NG!Q85+GT_Spot!Q85+Bawana_NG!Q85+Bawana_RLNG!Q85+Bawana_Spot!Q85</f>
        <v>85.513967214171458</v>
      </c>
      <c r="G85" s="198">
        <f t="shared" si="7"/>
        <v>6.0327858285518232E-3</v>
      </c>
      <c r="H85" s="197">
        <f>PPCL_NG!K85+PPCL_Spot!K85+GT_NG!K85+GT_Spot!K85+Bawana_NG!K85+Bawana_RLNG!K85+Bawana_Spot!K85</f>
        <v>14.709999999999999</v>
      </c>
      <c r="I85" s="197">
        <f>PPCL_NG!R85+PPCL_Spot!R85+GT_NG!R85+GT_Spot!R85+Bawana_NG!R85+Bawana_RLNG!R85+Bawana_Spot!R85</f>
        <v>14.709392507362509</v>
      </c>
      <c r="J85" s="198">
        <f t="shared" si="8"/>
        <v>6.0749263749038107E-4</v>
      </c>
      <c r="K85" s="197">
        <f>PPCL_NG!L85+PPCL_Spot!L85+GT_NG!L85+GT_Spot!L85+Bawana_NG!L85+Bawana_RLNG!L85+Bawana_Spot!L85</f>
        <v>82.740000000000009</v>
      </c>
      <c r="L85" s="197">
        <f>PPCL_NG!S85+PPCL_Spot!S85+GT_NG!S85+GT_Spot!S85+Bawana_NG!S85+Bawana_RLNG!S85+Bawana_Spot!S85</f>
        <v>82.735863377609107</v>
      </c>
      <c r="M85" s="198">
        <f t="shared" si="9"/>
        <v>4.1366223909022892E-3</v>
      </c>
      <c r="N85" s="197">
        <f>PPCL_NG!M85+PPCL_Spot!M85+GT_NG!M85+GT_Spot!M85+Bawana_NG!M85+Bawana_RLNG!M85+Bawana_Spot!M85</f>
        <v>92.27000000000001</v>
      </c>
      <c r="O85" s="197">
        <f>PPCL_NG!T85+PPCL_Spot!T85+GT_NG!T85+GT_Spot!T85+Bawana_NG!T85+Bawana_RLNG!T85+Bawana_Spot!T85</f>
        <v>92.261684534097171</v>
      </c>
      <c r="P85" s="198">
        <f t="shared" si="10"/>
        <v>8.3154659028394917E-3</v>
      </c>
      <c r="Q85" s="198">
        <f t="shared" si="11"/>
        <v>3.0000000000049099E-2</v>
      </c>
    </row>
    <row r="86" spans="1:17">
      <c r="A86" s="33" t="s">
        <v>128</v>
      </c>
      <c r="B86" s="197">
        <f>PPCL_NG!I86+PPCL_Spot!I86+GT_NG!I86+GT_Spot!I86+Bawana_NG!I86+Bawana_RLNG!I86+Bawana_Spot!I86</f>
        <v>322.79000000000002</v>
      </c>
      <c r="C86" s="197">
        <f>PPCL_NG!P86+PPCL_Spot!P86+GT_NG!P86+GT_Spot!P86+Bawana_NG!P86+Bawana_RLNG!P86+Bawana_Spot!P86</f>
        <v>322.77909236675976</v>
      </c>
      <c r="D86" s="198">
        <f t="shared" si="6"/>
        <v>1.0907633240265113E-2</v>
      </c>
      <c r="E86" s="197">
        <f>PPCL_NG!J86+PPCL_Spot!J86+GT_NG!J86+GT_Spot!J86+Bawana_NG!J86+Bawana_RLNG!J86+Bawana_Spot!J86</f>
        <v>85.52000000000001</v>
      </c>
      <c r="F86" s="197">
        <f>PPCL_NG!Q86+PPCL_Spot!Q86+GT_NG!Q86+GT_Spot!Q86+Bawana_NG!Q86+Bawana_RLNG!Q86+Bawana_Spot!Q86</f>
        <v>85.513967214171458</v>
      </c>
      <c r="G86" s="198">
        <f t="shared" si="7"/>
        <v>6.0327858285518232E-3</v>
      </c>
      <c r="H86" s="197">
        <f>PPCL_NG!K86+PPCL_Spot!K86+GT_NG!K86+GT_Spot!K86+Bawana_NG!K86+Bawana_RLNG!K86+Bawana_Spot!K86</f>
        <v>14.709999999999999</v>
      </c>
      <c r="I86" s="197">
        <f>PPCL_NG!R86+PPCL_Spot!R86+GT_NG!R86+GT_Spot!R86+Bawana_NG!R86+Bawana_RLNG!R86+Bawana_Spot!R86</f>
        <v>14.709392507362509</v>
      </c>
      <c r="J86" s="198">
        <f t="shared" si="8"/>
        <v>6.0749263749038107E-4</v>
      </c>
      <c r="K86" s="197">
        <f>PPCL_NG!L86+PPCL_Spot!L86+GT_NG!L86+GT_Spot!L86+Bawana_NG!L86+Bawana_RLNG!L86+Bawana_Spot!L86</f>
        <v>82.740000000000009</v>
      </c>
      <c r="L86" s="197">
        <f>PPCL_NG!S86+PPCL_Spot!S86+GT_NG!S86+GT_Spot!S86+Bawana_NG!S86+Bawana_RLNG!S86+Bawana_Spot!S86</f>
        <v>82.735863377609107</v>
      </c>
      <c r="M86" s="198">
        <f t="shared" si="9"/>
        <v>4.1366223909022892E-3</v>
      </c>
      <c r="N86" s="197">
        <f>PPCL_NG!M86+PPCL_Spot!M86+GT_NG!M86+GT_Spot!M86+Bawana_NG!M86+Bawana_RLNG!M86+Bawana_Spot!M86</f>
        <v>92.27000000000001</v>
      </c>
      <c r="O86" s="197">
        <f>PPCL_NG!T86+PPCL_Spot!T86+GT_NG!T86+GT_Spot!T86+Bawana_NG!T86+Bawana_RLNG!T86+Bawana_Spot!T86</f>
        <v>92.261684534097171</v>
      </c>
      <c r="P86" s="198">
        <f t="shared" si="10"/>
        <v>8.3154659028394917E-3</v>
      </c>
      <c r="Q86" s="198">
        <f t="shared" si="11"/>
        <v>3.0000000000049099E-2</v>
      </c>
    </row>
    <row r="87" spans="1:17">
      <c r="A87" s="33" t="s">
        <v>129</v>
      </c>
      <c r="B87" s="197">
        <f>PPCL_NG!I87+PPCL_Spot!I87+GT_NG!I87+GT_Spot!I87+Bawana_NG!I87+Bawana_RLNG!I87+Bawana_Spot!I87</f>
        <v>323.44</v>
      </c>
      <c r="C87" s="197">
        <f>PPCL_NG!P87+PPCL_Spot!P87+GT_NG!P87+GT_Spot!P87+Bawana_NG!P87+Bawana_RLNG!P87+Bawana_Spot!P87</f>
        <v>323.42894125827536</v>
      </c>
      <c r="D87" s="198">
        <f t="shared" si="6"/>
        <v>1.1058741724639276E-2</v>
      </c>
      <c r="E87" s="197">
        <f>PPCL_NG!J87+PPCL_Spot!J87+GT_NG!J87+GT_Spot!J87+Bawana_NG!J87+Bawana_RLNG!J87+Bawana_Spot!J87</f>
        <v>85.87</v>
      </c>
      <c r="F87" s="197">
        <f>PPCL_NG!Q87+PPCL_Spot!Q87+GT_NG!Q87+GT_Spot!Q87+Bawana_NG!Q87+Bawana_RLNG!Q87+Bawana_Spot!Q87</f>
        <v>85.863888159982992</v>
      </c>
      <c r="G87" s="198">
        <f t="shared" si="7"/>
        <v>6.1118400170130371E-3</v>
      </c>
      <c r="H87" s="197">
        <f>PPCL_NG!K87+PPCL_Spot!K87+GT_NG!K87+GT_Spot!K87+Bawana_NG!K87+Bawana_RLNG!K87+Bawana_Spot!K87</f>
        <v>14.709999999999999</v>
      </c>
      <c r="I87" s="197">
        <f>PPCL_NG!R87+PPCL_Spot!R87+GT_NG!R87+GT_Spot!R87+Bawana_NG!R87+Bawana_RLNG!R87+Bawana_Spot!R87</f>
        <v>14.709392507362509</v>
      </c>
      <c r="J87" s="198">
        <f t="shared" si="8"/>
        <v>6.0749263749038107E-4</v>
      </c>
      <c r="K87" s="197">
        <f>PPCL_NG!L87+PPCL_Spot!L87+GT_NG!L87+GT_Spot!L87+Bawana_NG!L87+Bawana_RLNG!L87+Bawana_Spot!L87</f>
        <v>82.740000000000009</v>
      </c>
      <c r="L87" s="197">
        <f>PPCL_NG!S87+PPCL_Spot!S87+GT_NG!S87+GT_Spot!S87+Bawana_NG!S87+Bawana_RLNG!S87+Bawana_Spot!S87</f>
        <v>82.735897892314895</v>
      </c>
      <c r="M87" s="198">
        <f t="shared" si="9"/>
        <v>4.102107685113765E-3</v>
      </c>
      <c r="N87" s="197">
        <f>PPCL_NG!M87+PPCL_Spot!M87+GT_NG!M87+GT_Spot!M87+Bawana_NG!M87+Bawana_RLNG!M87+Bawana_Spot!M87</f>
        <v>92.27000000000001</v>
      </c>
      <c r="O87" s="197">
        <f>PPCL_NG!T87+PPCL_Spot!T87+GT_NG!T87+GT_Spot!T87+Bawana_NG!T87+Bawana_RLNG!T87+Bawana_Spot!T87</f>
        <v>92.261880182064232</v>
      </c>
      <c r="P87" s="198">
        <f t="shared" si="10"/>
        <v>8.1198179357784284E-3</v>
      </c>
      <c r="Q87" s="198">
        <f t="shared" si="11"/>
        <v>3.0000000000034888E-2</v>
      </c>
    </row>
    <row r="88" spans="1:17">
      <c r="A88" s="33" t="s">
        <v>130</v>
      </c>
      <c r="B88" s="197">
        <f>PPCL_NG!I88+PPCL_Spot!I88+GT_NG!I88+GT_Spot!I88+Bawana_NG!I88+Bawana_RLNG!I88+Bawana_Spot!I88</f>
        <v>323.44</v>
      </c>
      <c r="C88" s="197">
        <f>PPCL_NG!P88+PPCL_Spot!P88+GT_NG!P88+GT_Spot!P88+Bawana_NG!P88+Bawana_RLNG!P88+Bawana_Spot!P88</f>
        <v>323.42894125827536</v>
      </c>
      <c r="D88" s="198">
        <f t="shared" si="6"/>
        <v>1.1058741724639276E-2</v>
      </c>
      <c r="E88" s="197">
        <f>PPCL_NG!J88+PPCL_Spot!J88+GT_NG!J88+GT_Spot!J88+Bawana_NG!J88+Bawana_RLNG!J88+Bawana_Spot!J88</f>
        <v>85.87</v>
      </c>
      <c r="F88" s="197">
        <f>PPCL_NG!Q88+PPCL_Spot!Q88+GT_NG!Q88+GT_Spot!Q88+Bawana_NG!Q88+Bawana_RLNG!Q88+Bawana_Spot!Q88</f>
        <v>85.863888159982992</v>
      </c>
      <c r="G88" s="198">
        <f t="shared" si="7"/>
        <v>6.1118400170130371E-3</v>
      </c>
      <c r="H88" s="197">
        <f>PPCL_NG!K88+PPCL_Spot!K88+GT_NG!K88+GT_Spot!K88+Bawana_NG!K88+Bawana_RLNG!K88+Bawana_Spot!K88</f>
        <v>14.709999999999999</v>
      </c>
      <c r="I88" s="197">
        <f>PPCL_NG!R88+PPCL_Spot!R88+GT_NG!R88+GT_Spot!R88+Bawana_NG!R88+Bawana_RLNG!R88+Bawana_Spot!R88</f>
        <v>14.709392507362509</v>
      </c>
      <c r="J88" s="198">
        <f t="shared" si="8"/>
        <v>6.0749263749038107E-4</v>
      </c>
      <c r="K88" s="197">
        <f>PPCL_NG!L88+PPCL_Spot!L88+GT_NG!L88+GT_Spot!L88+Bawana_NG!L88+Bawana_RLNG!L88+Bawana_Spot!L88</f>
        <v>82.740000000000009</v>
      </c>
      <c r="L88" s="197">
        <f>PPCL_NG!S88+PPCL_Spot!S88+GT_NG!S88+GT_Spot!S88+Bawana_NG!S88+Bawana_RLNG!S88+Bawana_Spot!S88</f>
        <v>82.735897892314895</v>
      </c>
      <c r="M88" s="198">
        <f t="shared" si="9"/>
        <v>4.102107685113765E-3</v>
      </c>
      <c r="N88" s="197">
        <f>PPCL_NG!M88+PPCL_Spot!M88+GT_NG!M88+GT_Spot!M88+Bawana_NG!M88+Bawana_RLNG!M88+Bawana_Spot!M88</f>
        <v>92.27000000000001</v>
      </c>
      <c r="O88" s="197">
        <f>PPCL_NG!T88+PPCL_Spot!T88+GT_NG!T88+GT_Spot!T88+Bawana_NG!T88+Bawana_RLNG!T88+Bawana_Spot!T88</f>
        <v>92.261880182064232</v>
      </c>
      <c r="P88" s="198">
        <f t="shared" si="10"/>
        <v>8.1198179357784284E-3</v>
      </c>
      <c r="Q88" s="198">
        <f t="shared" si="11"/>
        <v>3.0000000000034888E-2</v>
      </c>
    </row>
    <row r="89" spans="1:17">
      <c r="A89" s="33" t="s">
        <v>131</v>
      </c>
      <c r="B89" s="197">
        <f>PPCL_NG!I89+PPCL_Spot!I89+GT_NG!I89+GT_Spot!I89+Bawana_NG!I89+Bawana_RLNG!I89+Bawana_Spot!I89</f>
        <v>324.57</v>
      </c>
      <c r="C89" s="197">
        <f>PPCL_NG!P89+PPCL_Spot!P89+GT_NG!P89+GT_Spot!P89+Bawana_NG!P89+Bawana_RLNG!P89+Bawana_Spot!P89</f>
        <v>324.56177805027585</v>
      </c>
      <c r="D89" s="198">
        <f t="shared" si="6"/>
        <v>8.221949724145361E-3</v>
      </c>
      <c r="E89" s="197">
        <f>PPCL_NG!J89+PPCL_Spot!J89+GT_NG!J89+GT_Spot!J89+Bawana_NG!J89+Bawana_RLNG!J89+Bawana_Spot!J89</f>
        <v>86.51</v>
      </c>
      <c r="F89" s="197">
        <f>PPCL_NG!Q89+PPCL_Spot!Q89+GT_NG!Q89+GT_Spot!Q89+Bawana_NG!Q89+Bawana_RLNG!Q89+Bawana_Spot!Q89</f>
        <v>86.505499693439589</v>
      </c>
      <c r="G89" s="198">
        <f t="shared" si="7"/>
        <v>4.5003065604163339E-3</v>
      </c>
      <c r="H89" s="197">
        <f>PPCL_NG!K89+PPCL_Spot!K89+GT_NG!K89+GT_Spot!K89+Bawana_NG!K89+Bawana_RLNG!K89+Bawana_Spot!K89</f>
        <v>14.95</v>
      </c>
      <c r="I89" s="197">
        <f>PPCL_NG!R89+PPCL_Spot!R89+GT_NG!R89+GT_Spot!R89+Bawana_NG!R89+Bawana_RLNG!R89+Bawana_Spot!R89</f>
        <v>14.95</v>
      </c>
      <c r="J89" s="198">
        <f t="shared" si="8"/>
        <v>0</v>
      </c>
      <c r="K89" s="197">
        <f>PPCL_NG!L89+PPCL_Spot!L89+GT_NG!L89+GT_Spot!L89+Bawana_NG!L89+Bawana_RLNG!L89+Bawana_Spot!L89</f>
        <v>83.95</v>
      </c>
      <c r="L89" s="197">
        <f>PPCL_NG!S89+PPCL_Spot!S89+GT_NG!S89+GT_Spot!S89+Bawana_NG!S89+Bawana_RLNG!S89+Bawana_Spot!S89</f>
        <v>83.948908645003058</v>
      </c>
      <c r="M89" s="198">
        <f t="shared" si="9"/>
        <v>1.0913549969444603E-3</v>
      </c>
      <c r="N89" s="197">
        <f>PPCL_NG!M89+PPCL_Spot!M89+GT_NG!M89+GT_Spot!M89+Bawana_NG!M89+Bawana_RLNG!M89+Bawana_Spot!M89</f>
        <v>108.7</v>
      </c>
      <c r="O89" s="197">
        <f>PPCL_NG!T89+PPCL_Spot!T89+GT_NG!T89+GT_Spot!T89+Bawana_NG!T89+Bawana_RLNG!T89+Bawana_Spot!T89</f>
        <v>108.6938136112814</v>
      </c>
      <c r="P89" s="198">
        <f t="shared" si="10"/>
        <v>6.1863887186035527E-3</v>
      </c>
      <c r="Q89" s="198">
        <f t="shared" si="11"/>
        <v>2.0000000000109708E-2</v>
      </c>
    </row>
    <row r="90" spans="1:17">
      <c r="A90" s="33" t="s">
        <v>132</v>
      </c>
      <c r="B90" s="197">
        <f>PPCL_NG!I90+PPCL_Spot!I90+GT_NG!I90+GT_Spot!I90+Bawana_NG!I90+Bawana_RLNG!I90+Bawana_Spot!I90</f>
        <v>324.57</v>
      </c>
      <c r="C90" s="197">
        <f>PPCL_NG!P90+PPCL_Spot!P90+GT_NG!P90+GT_Spot!P90+Bawana_NG!P90+Bawana_RLNG!P90+Bawana_Spot!P90</f>
        <v>324.56177805027585</v>
      </c>
      <c r="D90" s="198">
        <f t="shared" si="6"/>
        <v>8.221949724145361E-3</v>
      </c>
      <c r="E90" s="197">
        <f>PPCL_NG!J90+PPCL_Spot!J90+GT_NG!J90+GT_Spot!J90+Bawana_NG!J90+Bawana_RLNG!J90+Bawana_Spot!J90</f>
        <v>86.51</v>
      </c>
      <c r="F90" s="197">
        <f>PPCL_NG!Q90+PPCL_Spot!Q90+GT_NG!Q90+GT_Spot!Q90+Bawana_NG!Q90+Bawana_RLNG!Q90+Bawana_Spot!Q90</f>
        <v>86.505499693439589</v>
      </c>
      <c r="G90" s="198">
        <f t="shared" si="7"/>
        <v>4.5003065604163339E-3</v>
      </c>
      <c r="H90" s="197">
        <f>PPCL_NG!K90+PPCL_Spot!K90+GT_NG!K90+GT_Spot!K90+Bawana_NG!K90+Bawana_RLNG!K90+Bawana_Spot!K90</f>
        <v>14.95</v>
      </c>
      <c r="I90" s="197">
        <f>PPCL_NG!R90+PPCL_Spot!R90+GT_NG!R90+GT_Spot!R90+Bawana_NG!R90+Bawana_RLNG!R90+Bawana_Spot!R90</f>
        <v>14.95</v>
      </c>
      <c r="J90" s="198">
        <f t="shared" si="8"/>
        <v>0</v>
      </c>
      <c r="K90" s="197">
        <f>PPCL_NG!L90+PPCL_Spot!L90+GT_NG!L90+GT_Spot!L90+Bawana_NG!L90+Bawana_RLNG!L90+Bawana_Spot!L90</f>
        <v>83.95</v>
      </c>
      <c r="L90" s="197">
        <f>PPCL_NG!S90+PPCL_Spot!S90+GT_NG!S90+GT_Spot!S90+Bawana_NG!S90+Bawana_RLNG!S90+Bawana_Spot!S90</f>
        <v>83.948908645003058</v>
      </c>
      <c r="M90" s="198">
        <f t="shared" si="9"/>
        <v>1.0913549969444603E-3</v>
      </c>
      <c r="N90" s="197">
        <f>PPCL_NG!M90+PPCL_Spot!M90+GT_NG!M90+GT_Spot!M90+Bawana_NG!M90+Bawana_RLNG!M90+Bawana_Spot!M90</f>
        <v>108.7</v>
      </c>
      <c r="O90" s="197">
        <f>PPCL_NG!T90+PPCL_Spot!T90+GT_NG!T90+GT_Spot!T90+Bawana_NG!T90+Bawana_RLNG!T90+Bawana_Spot!T90</f>
        <v>108.6938136112814</v>
      </c>
      <c r="P90" s="198">
        <f t="shared" si="10"/>
        <v>6.1863887186035527E-3</v>
      </c>
      <c r="Q90" s="198">
        <f t="shared" si="11"/>
        <v>2.0000000000109708E-2</v>
      </c>
    </row>
    <row r="91" spans="1:17">
      <c r="A91" s="33" t="s">
        <v>133</v>
      </c>
      <c r="B91" s="197">
        <f>PPCL_NG!I91+PPCL_Spot!I91+GT_NG!I91+GT_Spot!I91+Bawana_NG!I91+Bawana_RLNG!I91+Bawana_Spot!I91</f>
        <v>294.52</v>
      </c>
      <c r="C91" s="197">
        <f>PPCL_NG!P91+PPCL_Spot!P91+GT_NG!P91+GT_Spot!P91+Bawana_NG!P91+Bawana_RLNG!P91+Bawana_Spot!P91</f>
        <v>294.50777195676392</v>
      </c>
      <c r="D91" s="198">
        <f t="shared" si="6"/>
        <v>1.2228043236063968E-2</v>
      </c>
      <c r="E91" s="197">
        <f>PPCL_NG!J91+PPCL_Spot!J91+GT_NG!J91+GT_Spot!J91+Bawana_NG!J91+Bawana_RLNG!J91+Bawana_Spot!J91</f>
        <v>86.51</v>
      </c>
      <c r="F91" s="197">
        <f>PPCL_NG!Q91+PPCL_Spot!Q91+GT_NG!Q91+GT_Spot!Q91+Bawana_NG!Q91+Bawana_RLNG!Q91+Bawana_Spot!Q91</f>
        <v>86.503351339859677</v>
      </c>
      <c r="G91" s="198">
        <f t="shared" si="7"/>
        <v>6.6486601403283885E-3</v>
      </c>
      <c r="H91" s="197">
        <f>PPCL_NG!K91+PPCL_Spot!K91+GT_NG!K91+GT_Spot!K91+Bawana_NG!K91+Bawana_RLNG!K91+Bawana_Spot!K91</f>
        <v>14.95</v>
      </c>
      <c r="I91" s="197">
        <f>PPCL_NG!R91+PPCL_Spot!R91+GT_NG!R91+GT_Spot!R91+Bawana_NG!R91+Bawana_RLNG!R91+Bawana_Spot!R91</f>
        <v>14.949771883910785</v>
      </c>
      <c r="J91" s="198">
        <f t="shared" si="8"/>
        <v>2.281160892145806E-4</v>
      </c>
      <c r="K91" s="197">
        <f>PPCL_NG!L91+PPCL_Spot!L91+GT_NG!L91+GT_Spot!L91+Bawana_NG!L91+Bawana_RLNG!L91+Bawana_Spot!L91</f>
        <v>83.95</v>
      </c>
      <c r="L91" s="197">
        <f>PPCL_NG!S91+PPCL_Spot!S91+GT_NG!S91+GT_Spot!S91+Bawana_NG!S91+Bawana_RLNG!S91+Bawana_Spot!S91</f>
        <v>83.948010242596908</v>
      </c>
      <c r="M91" s="198">
        <f t="shared" si="9"/>
        <v>1.9897574030949272E-3</v>
      </c>
      <c r="N91" s="197">
        <f>PPCL_NG!M91+PPCL_Spot!M91+GT_NG!M91+GT_Spot!M91+Bawana_NG!M91+Bawana_RLNG!M91+Bawana_Spot!M91</f>
        <v>108.7</v>
      </c>
      <c r="O91" s="197">
        <f>PPCL_NG!T91+PPCL_Spot!T91+GT_NG!T91+GT_Spot!T91+Bawana_NG!T91+Bawana_RLNG!T91+Bawana_Spot!T91</f>
        <v>108.69109457686869</v>
      </c>
      <c r="P91" s="198">
        <f t="shared" si="10"/>
        <v>8.9054231313099308E-3</v>
      </c>
      <c r="Q91" s="198">
        <f t="shared" si="11"/>
        <v>3.0000000000011795E-2</v>
      </c>
    </row>
    <row r="92" spans="1:17">
      <c r="A92" s="33" t="s">
        <v>134</v>
      </c>
      <c r="B92" s="197">
        <f>PPCL_NG!I92+PPCL_Spot!I92+GT_NG!I92+GT_Spot!I92+Bawana_NG!I92+Bawana_RLNG!I92+Bawana_Spot!I92</f>
        <v>294.52</v>
      </c>
      <c r="C92" s="197">
        <f>PPCL_NG!P92+PPCL_Spot!P92+GT_NG!P92+GT_Spot!P92+Bawana_NG!P92+Bawana_RLNG!P92+Bawana_Spot!P92</f>
        <v>294.50777195676392</v>
      </c>
      <c r="D92" s="198">
        <f t="shared" si="6"/>
        <v>1.2228043236063968E-2</v>
      </c>
      <c r="E92" s="197">
        <f>PPCL_NG!J92+PPCL_Spot!J92+GT_NG!J92+GT_Spot!J92+Bawana_NG!J92+Bawana_RLNG!J92+Bawana_Spot!J92</f>
        <v>86.51</v>
      </c>
      <c r="F92" s="197">
        <f>PPCL_NG!Q92+PPCL_Spot!Q92+GT_NG!Q92+GT_Spot!Q92+Bawana_NG!Q92+Bawana_RLNG!Q92+Bawana_Spot!Q92</f>
        <v>86.503351339859677</v>
      </c>
      <c r="G92" s="198">
        <f t="shared" si="7"/>
        <v>6.6486601403283885E-3</v>
      </c>
      <c r="H92" s="197">
        <f>PPCL_NG!K92+PPCL_Spot!K92+GT_NG!K92+GT_Spot!K92+Bawana_NG!K92+Bawana_RLNG!K92+Bawana_Spot!K92</f>
        <v>14.95</v>
      </c>
      <c r="I92" s="197">
        <f>PPCL_NG!R92+PPCL_Spot!R92+GT_NG!R92+GT_Spot!R92+Bawana_NG!R92+Bawana_RLNG!R92+Bawana_Spot!R92</f>
        <v>14.949771883910785</v>
      </c>
      <c r="J92" s="198">
        <f t="shared" si="8"/>
        <v>2.281160892145806E-4</v>
      </c>
      <c r="K92" s="197">
        <f>PPCL_NG!L92+PPCL_Spot!L92+GT_NG!L92+GT_Spot!L92+Bawana_NG!L92+Bawana_RLNG!L92+Bawana_Spot!L92</f>
        <v>83.95</v>
      </c>
      <c r="L92" s="197">
        <f>PPCL_NG!S92+PPCL_Spot!S92+GT_NG!S92+GT_Spot!S92+Bawana_NG!S92+Bawana_RLNG!S92+Bawana_Spot!S92</f>
        <v>83.948010242596908</v>
      </c>
      <c r="M92" s="198">
        <f t="shared" si="9"/>
        <v>1.9897574030949272E-3</v>
      </c>
      <c r="N92" s="197">
        <f>PPCL_NG!M92+PPCL_Spot!M92+GT_NG!M92+GT_Spot!M92+Bawana_NG!M92+Bawana_RLNG!M92+Bawana_Spot!M92</f>
        <v>108.7</v>
      </c>
      <c r="O92" s="197">
        <f>PPCL_NG!T92+PPCL_Spot!T92+GT_NG!T92+GT_Spot!T92+Bawana_NG!T92+Bawana_RLNG!T92+Bawana_Spot!T92</f>
        <v>108.69109457686869</v>
      </c>
      <c r="P92" s="198">
        <f t="shared" si="10"/>
        <v>8.9054231313099308E-3</v>
      </c>
      <c r="Q92" s="198">
        <f t="shared" si="11"/>
        <v>3.0000000000011795E-2</v>
      </c>
    </row>
    <row r="93" spans="1:17">
      <c r="A93" s="33" t="s">
        <v>135</v>
      </c>
      <c r="B93" s="197">
        <f>PPCL_NG!I93+PPCL_Spot!I93+GT_NG!I93+GT_Spot!I93+Bawana_NG!I93+Bawana_RLNG!I93+Bawana_Spot!I93</f>
        <v>294.52</v>
      </c>
      <c r="C93" s="197">
        <f>PPCL_NG!P93+PPCL_Spot!P93+GT_NG!P93+GT_Spot!P93+Bawana_NG!P93+Bawana_RLNG!P93+Bawana_Spot!P93</f>
        <v>294.50777195676392</v>
      </c>
      <c r="D93" s="198">
        <f t="shared" si="6"/>
        <v>1.2228043236063968E-2</v>
      </c>
      <c r="E93" s="197">
        <f>PPCL_NG!J93+PPCL_Spot!J93+GT_NG!J93+GT_Spot!J93+Bawana_NG!J93+Bawana_RLNG!J93+Bawana_Spot!J93</f>
        <v>86.51</v>
      </c>
      <c r="F93" s="197">
        <f>PPCL_NG!Q93+PPCL_Spot!Q93+GT_NG!Q93+GT_Spot!Q93+Bawana_NG!Q93+Bawana_RLNG!Q93+Bawana_Spot!Q93</f>
        <v>86.503351339859677</v>
      </c>
      <c r="G93" s="198">
        <f t="shared" si="7"/>
        <v>6.6486601403283885E-3</v>
      </c>
      <c r="H93" s="197">
        <f>PPCL_NG!K93+PPCL_Spot!K93+GT_NG!K93+GT_Spot!K93+Bawana_NG!K93+Bawana_RLNG!K93+Bawana_Spot!K93</f>
        <v>14.95</v>
      </c>
      <c r="I93" s="197">
        <f>PPCL_NG!R93+PPCL_Spot!R93+GT_NG!R93+GT_Spot!R93+Bawana_NG!R93+Bawana_RLNG!R93+Bawana_Spot!R93</f>
        <v>14.949771883910785</v>
      </c>
      <c r="J93" s="198">
        <f t="shared" si="8"/>
        <v>2.281160892145806E-4</v>
      </c>
      <c r="K93" s="197">
        <f>PPCL_NG!L93+PPCL_Spot!L93+GT_NG!L93+GT_Spot!L93+Bawana_NG!L93+Bawana_RLNG!L93+Bawana_Spot!L93</f>
        <v>83.95</v>
      </c>
      <c r="L93" s="197">
        <f>PPCL_NG!S93+PPCL_Spot!S93+GT_NG!S93+GT_Spot!S93+Bawana_NG!S93+Bawana_RLNG!S93+Bawana_Spot!S93</f>
        <v>83.948010242596908</v>
      </c>
      <c r="M93" s="198">
        <f t="shared" si="9"/>
        <v>1.9897574030949272E-3</v>
      </c>
      <c r="N93" s="197">
        <f>PPCL_NG!M93+PPCL_Spot!M93+GT_NG!M93+GT_Spot!M93+Bawana_NG!M93+Bawana_RLNG!M93+Bawana_Spot!M93</f>
        <v>108.7</v>
      </c>
      <c r="O93" s="197">
        <f>PPCL_NG!T93+PPCL_Spot!T93+GT_NG!T93+GT_Spot!T93+Bawana_NG!T93+Bawana_RLNG!T93+Bawana_Spot!T93</f>
        <v>108.69109457686869</v>
      </c>
      <c r="P93" s="198">
        <f t="shared" si="10"/>
        <v>8.9054231313099308E-3</v>
      </c>
      <c r="Q93" s="198">
        <f t="shared" si="11"/>
        <v>3.0000000000011795E-2</v>
      </c>
    </row>
    <row r="94" spans="1:17">
      <c r="A94" s="33" t="s">
        <v>136</v>
      </c>
      <c r="B94" s="197">
        <f>PPCL_NG!I94+PPCL_Spot!I94+GT_NG!I94+GT_Spot!I94+Bawana_NG!I94+Bawana_RLNG!I94+Bawana_Spot!I94</f>
        <v>294.52</v>
      </c>
      <c r="C94" s="197">
        <f>PPCL_NG!P94+PPCL_Spot!P94+GT_NG!P94+GT_Spot!P94+Bawana_NG!P94+Bawana_RLNG!P94+Bawana_Spot!P94</f>
        <v>294.50777195676392</v>
      </c>
      <c r="D94" s="198">
        <f t="shared" si="6"/>
        <v>1.2228043236063968E-2</v>
      </c>
      <c r="E94" s="197">
        <f>PPCL_NG!J94+PPCL_Spot!J94+GT_NG!J94+GT_Spot!J94+Bawana_NG!J94+Bawana_RLNG!J94+Bawana_Spot!J94</f>
        <v>86.51</v>
      </c>
      <c r="F94" s="197">
        <f>PPCL_NG!Q94+PPCL_Spot!Q94+GT_NG!Q94+GT_Spot!Q94+Bawana_NG!Q94+Bawana_RLNG!Q94+Bawana_Spot!Q94</f>
        <v>86.503351339859677</v>
      </c>
      <c r="G94" s="198">
        <f t="shared" si="7"/>
        <v>6.6486601403283885E-3</v>
      </c>
      <c r="H94" s="197">
        <f>PPCL_NG!K94+PPCL_Spot!K94+GT_NG!K94+GT_Spot!K94+Bawana_NG!K94+Bawana_RLNG!K94+Bawana_Spot!K94</f>
        <v>14.95</v>
      </c>
      <c r="I94" s="197">
        <f>PPCL_NG!R94+PPCL_Spot!R94+GT_NG!R94+GT_Spot!R94+Bawana_NG!R94+Bawana_RLNG!R94+Bawana_Spot!R94</f>
        <v>14.949771883910785</v>
      </c>
      <c r="J94" s="198">
        <f t="shared" si="8"/>
        <v>2.281160892145806E-4</v>
      </c>
      <c r="K94" s="197">
        <f>PPCL_NG!L94+PPCL_Spot!L94+GT_NG!L94+GT_Spot!L94+Bawana_NG!L94+Bawana_RLNG!L94+Bawana_Spot!L94</f>
        <v>83.95</v>
      </c>
      <c r="L94" s="197">
        <f>PPCL_NG!S94+PPCL_Spot!S94+GT_NG!S94+GT_Spot!S94+Bawana_NG!S94+Bawana_RLNG!S94+Bawana_Spot!S94</f>
        <v>83.948010242596908</v>
      </c>
      <c r="M94" s="198">
        <f t="shared" si="9"/>
        <v>1.9897574030949272E-3</v>
      </c>
      <c r="N94" s="197">
        <f>PPCL_NG!M94+PPCL_Spot!M94+GT_NG!M94+GT_Spot!M94+Bawana_NG!M94+Bawana_RLNG!M94+Bawana_Spot!M94</f>
        <v>108.7</v>
      </c>
      <c r="O94" s="197">
        <f>PPCL_NG!T94+PPCL_Spot!T94+GT_NG!T94+GT_Spot!T94+Bawana_NG!T94+Bawana_RLNG!T94+Bawana_Spot!T94</f>
        <v>108.69109457686869</v>
      </c>
      <c r="P94" s="198">
        <f t="shared" si="10"/>
        <v>8.9054231313099308E-3</v>
      </c>
      <c r="Q94" s="198">
        <f t="shared" si="11"/>
        <v>3.0000000000011795E-2</v>
      </c>
    </row>
    <row r="95" spans="1:17">
      <c r="A95" s="33" t="s">
        <v>137</v>
      </c>
      <c r="B95" s="197">
        <f>PPCL_NG!I95+PPCL_Spot!I95+GT_NG!I95+GT_Spot!I95+Bawana_NG!I95+Bawana_RLNG!I95+Bawana_Spot!I95</f>
        <v>294.52</v>
      </c>
      <c r="C95" s="197">
        <f>PPCL_NG!P95+PPCL_Spot!P95+GT_NG!P95+GT_Spot!P95+Bawana_NG!P95+Bawana_RLNG!P95+Bawana_Spot!P95</f>
        <v>294.50777195676392</v>
      </c>
      <c r="D95" s="198">
        <f t="shared" si="6"/>
        <v>1.2228043236063968E-2</v>
      </c>
      <c r="E95" s="197">
        <f>PPCL_NG!J95+PPCL_Spot!J95+GT_NG!J95+GT_Spot!J95+Bawana_NG!J95+Bawana_RLNG!J95+Bawana_Spot!J95</f>
        <v>86.51</v>
      </c>
      <c r="F95" s="197">
        <f>PPCL_NG!Q95+PPCL_Spot!Q95+GT_NG!Q95+GT_Spot!Q95+Bawana_NG!Q95+Bawana_RLNG!Q95+Bawana_Spot!Q95</f>
        <v>86.503351339859677</v>
      </c>
      <c r="G95" s="198">
        <f t="shared" si="7"/>
        <v>6.6486601403283885E-3</v>
      </c>
      <c r="H95" s="197">
        <f>PPCL_NG!K95+PPCL_Spot!K95+GT_NG!K95+GT_Spot!K95+Bawana_NG!K95+Bawana_RLNG!K95+Bawana_Spot!K95</f>
        <v>14.95</v>
      </c>
      <c r="I95" s="197">
        <f>PPCL_NG!R95+PPCL_Spot!R95+GT_NG!R95+GT_Spot!R95+Bawana_NG!R95+Bawana_RLNG!R95+Bawana_Spot!R95</f>
        <v>14.949771883910785</v>
      </c>
      <c r="J95" s="198">
        <f t="shared" si="8"/>
        <v>2.281160892145806E-4</v>
      </c>
      <c r="K95" s="197">
        <f>PPCL_NG!L95+PPCL_Spot!L95+GT_NG!L95+GT_Spot!L95+Bawana_NG!L95+Bawana_RLNG!L95+Bawana_Spot!L95</f>
        <v>83.95</v>
      </c>
      <c r="L95" s="197">
        <f>PPCL_NG!S95+PPCL_Spot!S95+GT_NG!S95+GT_Spot!S95+Bawana_NG!S95+Bawana_RLNG!S95+Bawana_Spot!S95</f>
        <v>83.948010242596908</v>
      </c>
      <c r="M95" s="198">
        <f t="shared" si="9"/>
        <v>1.9897574030949272E-3</v>
      </c>
      <c r="N95" s="197">
        <f>PPCL_NG!M95+PPCL_Spot!M95+GT_NG!M95+GT_Spot!M95+Bawana_NG!M95+Bawana_RLNG!M95+Bawana_Spot!M95</f>
        <v>108.7</v>
      </c>
      <c r="O95" s="197">
        <f>PPCL_NG!T95+PPCL_Spot!T95+GT_NG!T95+GT_Spot!T95+Bawana_NG!T95+Bawana_RLNG!T95+Bawana_Spot!T95</f>
        <v>108.69109457686869</v>
      </c>
      <c r="P95" s="198">
        <f t="shared" si="10"/>
        <v>8.9054231313099308E-3</v>
      </c>
      <c r="Q95" s="198">
        <f t="shared" si="11"/>
        <v>3.0000000000011795E-2</v>
      </c>
    </row>
    <row r="96" spans="1:17">
      <c r="A96" s="33" t="s">
        <v>138</v>
      </c>
      <c r="B96" s="197">
        <f>PPCL_NG!I96+PPCL_Spot!I96+GT_NG!I96+GT_Spot!I96+Bawana_NG!I96+Bawana_RLNG!I96+Bawana_Spot!I96</f>
        <v>294.52</v>
      </c>
      <c r="C96" s="197">
        <f>PPCL_NG!P96+PPCL_Spot!P96+GT_NG!P96+GT_Spot!P96+Bawana_NG!P96+Bawana_RLNG!P96+Bawana_Spot!P96</f>
        <v>294.50777195676392</v>
      </c>
      <c r="D96" s="198">
        <f t="shared" si="6"/>
        <v>1.2228043236063968E-2</v>
      </c>
      <c r="E96" s="197">
        <f>PPCL_NG!J96+PPCL_Spot!J96+GT_NG!J96+GT_Spot!J96+Bawana_NG!J96+Bawana_RLNG!J96+Bawana_Spot!J96</f>
        <v>86.51</v>
      </c>
      <c r="F96" s="197">
        <f>PPCL_NG!Q96+PPCL_Spot!Q96+GT_NG!Q96+GT_Spot!Q96+Bawana_NG!Q96+Bawana_RLNG!Q96+Bawana_Spot!Q96</f>
        <v>86.503351339859677</v>
      </c>
      <c r="G96" s="198">
        <f t="shared" si="7"/>
        <v>6.6486601403283885E-3</v>
      </c>
      <c r="H96" s="197">
        <f>PPCL_NG!K96+PPCL_Spot!K96+GT_NG!K96+GT_Spot!K96+Bawana_NG!K96+Bawana_RLNG!K96+Bawana_Spot!K96</f>
        <v>14.95</v>
      </c>
      <c r="I96" s="197">
        <f>PPCL_NG!R96+PPCL_Spot!R96+GT_NG!R96+GT_Spot!R96+Bawana_NG!R96+Bawana_RLNG!R96+Bawana_Spot!R96</f>
        <v>14.949771883910785</v>
      </c>
      <c r="J96" s="198">
        <f t="shared" si="8"/>
        <v>2.281160892145806E-4</v>
      </c>
      <c r="K96" s="197">
        <f>PPCL_NG!L96+PPCL_Spot!L96+GT_NG!L96+GT_Spot!L96+Bawana_NG!L96+Bawana_RLNG!L96+Bawana_Spot!L96</f>
        <v>83.95</v>
      </c>
      <c r="L96" s="197">
        <f>PPCL_NG!S96+PPCL_Spot!S96+GT_NG!S96+GT_Spot!S96+Bawana_NG!S96+Bawana_RLNG!S96+Bawana_Spot!S96</f>
        <v>83.948010242596908</v>
      </c>
      <c r="M96" s="198">
        <f t="shared" si="9"/>
        <v>1.9897574030949272E-3</v>
      </c>
      <c r="N96" s="197">
        <f>PPCL_NG!M96+PPCL_Spot!M96+GT_NG!M96+GT_Spot!M96+Bawana_NG!M96+Bawana_RLNG!M96+Bawana_Spot!M96</f>
        <v>108.7</v>
      </c>
      <c r="O96" s="197">
        <f>PPCL_NG!T96+PPCL_Spot!T96+GT_NG!T96+GT_Spot!T96+Bawana_NG!T96+Bawana_RLNG!T96+Bawana_Spot!T96</f>
        <v>108.69109457686869</v>
      </c>
      <c r="P96" s="198">
        <f t="shared" si="10"/>
        <v>8.9054231313099308E-3</v>
      </c>
      <c r="Q96" s="198">
        <f t="shared" si="11"/>
        <v>3.0000000000011795E-2</v>
      </c>
    </row>
    <row r="97" spans="1:17">
      <c r="A97" s="33" t="s">
        <v>139</v>
      </c>
      <c r="B97" s="197">
        <f>PPCL_NG!I97+PPCL_Spot!I97+GT_NG!I97+GT_Spot!I97+Bawana_NG!I97+Bawana_RLNG!I97+Bawana_Spot!I97</f>
        <v>294.52</v>
      </c>
      <c r="C97" s="197">
        <f>PPCL_NG!P97+PPCL_Spot!P97+GT_NG!P97+GT_Spot!P97+Bawana_NG!P97+Bawana_RLNG!P97+Bawana_Spot!P97</f>
        <v>294.50777195676392</v>
      </c>
      <c r="D97" s="198">
        <f t="shared" si="6"/>
        <v>1.2228043236063968E-2</v>
      </c>
      <c r="E97" s="197">
        <f>PPCL_NG!J97+PPCL_Spot!J97+GT_NG!J97+GT_Spot!J97+Bawana_NG!J97+Bawana_RLNG!J97+Bawana_Spot!J97</f>
        <v>86.51</v>
      </c>
      <c r="F97" s="197">
        <f>PPCL_NG!Q97+PPCL_Spot!Q97+GT_NG!Q97+GT_Spot!Q97+Bawana_NG!Q97+Bawana_RLNG!Q97+Bawana_Spot!Q97</f>
        <v>86.503351339859677</v>
      </c>
      <c r="G97" s="198">
        <f t="shared" si="7"/>
        <v>6.6486601403283885E-3</v>
      </c>
      <c r="H97" s="197">
        <f>PPCL_NG!K97+PPCL_Spot!K97+GT_NG!K97+GT_Spot!K97+Bawana_NG!K97+Bawana_RLNG!K97+Bawana_Spot!K97</f>
        <v>14.95</v>
      </c>
      <c r="I97" s="197">
        <f>PPCL_NG!R97+PPCL_Spot!R97+GT_NG!R97+GT_Spot!R97+Bawana_NG!R97+Bawana_RLNG!R97+Bawana_Spot!R97</f>
        <v>14.949771883910785</v>
      </c>
      <c r="J97" s="198">
        <f t="shared" si="8"/>
        <v>2.281160892145806E-4</v>
      </c>
      <c r="K97" s="197">
        <f>PPCL_NG!L97+PPCL_Spot!L97+GT_NG!L97+GT_Spot!L97+Bawana_NG!L97+Bawana_RLNG!L97+Bawana_Spot!L97</f>
        <v>83.95</v>
      </c>
      <c r="L97" s="197">
        <f>PPCL_NG!S97+PPCL_Spot!S97+GT_NG!S97+GT_Spot!S97+Bawana_NG!S97+Bawana_RLNG!S97+Bawana_Spot!S97</f>
        <v>83.948010242596908</v>
      </c>
      <c r="M97" s="198">
        <f t="shared" si="9"/>
        <v>1.9897574030949272E-3</v>
      </c>
      <c r="N97" s="197">
        <f>PPCL_NG!M97+PPCL_Spot!M97+GT_NG!M97+GT_Spot!M97+Bawana_NG!M97+Bawana_RLNG!M97+Bawana_Spot!M97</f>
        <v>108.7</v>
      </c>
      <c r="O97" s="197">
        <f>PPCL_NG!T97+PPCL_Spot!T97+GT_NG!T97+GT_Spot!T97+Bawana_NG!T97+Bawana_RLNG!T97+Bawana_Spot!T97</f>
        <v>108.69109457686869</v>
      </c>
      <c r="P97" s="198">
        <f t="shared" si="10"/>
        <v>8.9054231313099308E-3</v>
      </c>
      <c r="Q97" s="198">
        <f t="shared" si="11"/>
        <v>3.0000000000011795E-2</v>
      </c>
    </row>
    <row r="98" spans="1:17">
      <c r="A98" s="33" t="s">
        <v>140</v>
      </c>
      <c r="B98" s="197">
        <f>PPCL_NG!I98+PPCL_Spot!I98+GT_NG!I98+GT_Spot!I98+Bawana_NG!I98+Bawana_RLNG!I98+Bawana_Spot!I98</f>
        <v>294.52</v>
      </c>
      <c r="C98" s="197">
        <f>PPCL_NG!P98+PPCL_Spot!P98+GT_NG!P98+GT_Spot!P98+Bawana_NG!P98+Bawana_RLNG!P98+Bawana_Spot!P98</f>
        <v>294.50777195676392</v>
      </c>
      <c r="D98" s="198">
        <f t="shared" si="6"/>
        <v>1.2228043236063968E-2</v>
      </c>
      <c r="E98" s="197">
        <f>PPCL_NG!J98+PPCL_Spot!J98+GT_NG!J98+GT_Spot!J98+Bawana_NG!J98+Bawana_RLNG!J98+Bawana_Spot!J98</f>
        <v>86.51</v>
      </c>
      <c r="F98" s="197">
        <f>PPCL_NG!Q98+PPCL_Spot!Q98+GT_NG!Q98+GT_Spot!Q98+Bawana_NG!Q98+Bawana_RLNG!Q98+Bawana_Spot!Q98</f>
        <v>86.503351339859677</v>
      </c>
      <c r="G98" s="198">
        <f t="shared" si="7"/>
        <v>6.6486601403283885E-3</v>
      </c>
      <c r="H98" s="197">
        <f>PPCL_NG!K98+PPCL_Spot!K98+GT_NG!K98+GT_Spot!K98+Bawana_NG!K98+Bawana_RLNG!K98+Bawana_Spot!K98</f>
        <v>14.95</v>
      </c>
      <c r="I98" s="197">
        <f>PPCL_NG!R98+PPCL_Spot!R98+GT_NG!R98+GT_Spot!R98+Bawana_NG!R98+Bawana_RLNG!R98+Bawana_Spot!R98</f>
        <v>14.949771883910785</v>
      </c>
      <c r="J98" s="198">
        <f t="shared" si="8"/>
        <v>2.281160892145806E-4</v>
      </c>
      <c r="K98" s="197">
        <f>PPCL_NG!L98+PPCL_Spot!L98+GT_NG!L98+GT_Spot!L98+Bawana_NG!L98+Bawana_RLNG!L98+Bawana_Spot!L98</f>
        <v>83.95</v>
      </c>
      <c r="L98" s="197">
        <f>PPCL_NG!S98+PPCL_Spot!S98+GT_NG!S98+GT_Spot!S98+Bawana_NG!S98+Bawana_RLNG!S98+Bawana_Spot!S98</f>
        <v>83.948010242596908</v>
      </c>
      <c r="M98" s="198">
        <f t="shared" si="9"/>
        <v>1.9897574030949272E-3</v>
      </c>
      <c r="N98" s="197">
        <f>PPCL_NG!M98+PPCL_Spot!M98+GT_NG!M98+GT_Spot!M98+Bawana_NG!M98+Bawana_RLNG!M98+Bawana_Spot!M98</f>
        <v>108.7</v>
      </c>
      <c r="O98" s="197">
        <f>PPCL_NG!T98+PPCL_Spot!T98+GT_NG!T98+GT_Spot!T98+Bawana_NG!T98+Bawana_RLNG!T98+Bawana_Spot!T98</f>
        <v>108.69109457686869</v>
      </c>
      <c r="P98" s="198">
        <f t="shared" si="10"/>
        <v>8.9054231313099308E-3</v>
      </c>
      <c r="Q98" s="198">
        <f t="shared" si="11"/>
        <v>3.0000000000011795E-2</v>
      </c>
    </row>
    <row r="99" spans="1:17">
      <c r="A99" s="33" t="s">
        <v>324</v>
      </c>
      <c r="B99" s="197">
        <f>PPCL_NG!I99+PPCL_Spot!I99+GT_NG!I99+GT_Spot!I99+Bawana_NG!I99+Bawana_RLNG!I99+Bawana_Spot!I99</f>
        <v>7.1921450000000009</v>
      </c>
      <c r="C99" s="197">
        <f>PPCL_NG!P99+PPCL_Spot!P99+GT_NG!P99+GT_Spot!P99+Bawana_NG!P99+Bawana_RLNG!P99+Bawana_Spot!P99</f>
        <v>7.1900039104942852</v>
      </c>
      <c r="D99" s="198">
        <f t="shared" si="6"/>
        <v>2.1410895057156765E-3</v>
      </c>
      <c r="E99" s="197">
        <f>PPCL_NG!J99+PPCL_Spot!J99+GT_NG!J99+GT_Spot!J99+Bawana_NG!J99+Bawana_RLNG!J99+Bawana_Spot!J99</f>
        <v>1.6590575000000016</v>
      </c>
      <c r="F99" s="197">
        <f>PPCL_NG!Q99+PPCL_Spot!Q99+GT_NG!Q99+GT_Spot!Q99+Bawana_NG!Q99+Bawana_RLNG!Q99+Bawana_Spot!Q99</f>
        <v>1.6575618911417287</v>
      </c>
      <c r="G99" s="198">
        <f t="shared" si="7"/>
        <v>1.4956088582729343E-3</v>
      </c>
      <c r="H99" s="197">
        <f>PPCL_NG!K99+PPCL_Spot!K99+GT_NG!K99+GT_Spot!K99+Bawana_NG!K99+Bawana_RLNG!K99+Bawana_Spot!K99</f>
        <v>0.26955249999999986</v>
      </c>
      <c r="I99" s="197">
        <f>PPCL_NG!R99+PPCL_Spot!R99+GT_NG!R99+GT_Spot!R99+Bawana_NG!R99+Bawana_RLNG!R99+Bawana_Spot!R99</f>
        <v>0.26879937931611164</v>
      </c>
      <c r="J99" s="198">
        <f t="shared" si="8"/>
        <v>7.5312068388821984E-4</v>
      </c>
      <c r="K99" s="197">
        <f>PPCL_NG!L99+PPCL_Spot!L99+GT_NG!L99+GT_Spot!L99+Bawana_NG!L99+Bawana_RLNG!L99+Bawana_Spot!L99</f>
        <v>1.4894375000000004</v>
      </c>
      <c r="L99" s="197">
        <f>PPCL_NG!S99+PPCL_Spot!S99+GT_NG!S99+GT_Spot!S99+Bawana_NG!S99+Bawana_RLNG!S99+Bawana_Spot!S99</f>
        <v>1.488494532679465</v>
      </c>
      <c r="M99" s="198">
        <f t="shared" si="9"/>
        <v>9.4296732053544829E-4</v>
      </c>
      <c r="N99" s="197">
        <f>PPCL_NG!M99+PPCL_Spot!M99+GT_NG!M99+GT_Spot!M99+Bawana_NG!M99+Bawana_RLNG!M99+Bawana_Spot!M99</f>
        <v>2.0329774999999972</v>
      </c>
      <c r="O99" s="197">
        <f>PPCL_NG!T99+PPCL_Spot!T99+GT_NG!T99+GT_Spot!T99+Bawana_NG!T99+Bawana_RLNG!T99+Bawana_Spot!T99</f>
        <v>2.0311427863684086</v>
      </c>
      <c r="P99" s="198">
        <f t="shared" si="10"/>
        <v>1.8347136315886026E-3</v>
      </c>
      <c r="Q99" s="198">
        <f t="shared" si="11"/>
        <v>7.1675000000008815E-3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2024-05-03T09:53:42Z</dcterms:modified>
</cp:coreProperties>
</file>